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4\10. Dodávka triček a doplňků\02. Výzva\"/>
    </mc:Choice>
  </mc:AlternateContent>
  <xr:revisionPtr revIDLastSave="0" documentId="13_ncr:1_{3B4A6E10-C9CE-402C-A2FC-1FE559619791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Reklamní oděvy a doplňky" sheetId="1" r:id="rId1"/>
  </sheets>
  <definedNames>
    <definedName name="_xlnm.Print_Titles" localSheetId="0">'Reklamní oděvy a doplňky'!$6:$7</definedName>
  </definedNames>
  <calcPr calcId="191029"/>
  <customWorkbookViews>
    <customWorkbookView name="Lenka Suchánková – osobní zobrazení" guid="{38CDA85E-CB10-470F-8FFA-31D92EA0145A}" mergeInterval="0" personalView="1" maximized="1" windowWidth="1362" windowHeight="542" activeSheetId="1"/>
  </customWorkbookViews>
</workbook>
</file>

<file path=xl/calcChain.xml><?xml version="1.0" encoding="utf-8"?>
<calcChain xmlns="http://schemas.openxmlformats.org/spreadsheetml/2006/main">
  <c r="L9" i="1" l="1"/>
  <c r="M9" i="1" s="1"/>
  <c r="N9" i="1" s="1"/>
  <c r="L10" i="1" l="1"/>
  <c r="L11" i="1"/>
  <c r="L12" i="1"/>
  <c r="L13" i="1"/>
  <c r="L8" i="1"/>
  <c r="L14" i="1" l="1"/>
  <c r="M8" i="1"/>
  <c r="N8" i="1" l="1"/>
  <c r="M11" i="1"/>
  <c r="N11" i="1" s="1"/>
  <c r="M10" i="1" l="1"/>
  <c r="N10" i="1" s="1"/>
  <c r="M12" i="1" l="1"/>
  <c r="M13" i="1" l="1"/>
  <c r="N13" i="1" s="1"/>
  <c r="N12" i="1"/>
  <c r="M14" i="1" l="1"/>
  <c r="N14" i="1"/>
</calcChain>
</file>

<file path=xl/sharedStrings.xml><?xml version="1.0" encoding="utf-8"?>
<sst xmlns="http://schemas.openxmlformats.org/spreadsheetml/2006/main" count="60" uniqueCount="48">
  <si>
    <t>veřejné zakázky malého rozsahu pod názvem:</t>
  </si>
  <si>
    <t>Pořad. číslo</t>
  </si>
  <si>
    <t xml:space="preserve">Počet ks celkem </t>
  </si>
  <si>
    <t>Celková nabídková cena bez DPH</t>
  </si>
  <si>
    <t>Celková nabídková cena vč. DPH</t>
  </si>
  <si>
    <t>Celková nabídková cena - DPH</t>
  </si>
  <si>
    <t>Požadované zboží</t>
  </si>
  <si>
    <t>Celkem</t>
  </si>
  <si>
    <t>Nabídková cena
bez DPH za kus</t>
  </si>
  <si>
    <t>Výrobce,
obchodní označení</t>
  </si>
  <si>
    <t>Bližší specifikace
zboží dodavatelem</t>
  </si>
  <si>
    <t>Ilustrační náhled předmětu</t>
  </si>
  <si>
    <t>Všechna loga budou v jednobarevném (monochromatickém) provedení. Barva log bude zvolena s ohledem na barvu podkladového materiálu, na který budou daná loga umístěna.</t>
  </si>
  <si>
    <t>Finální tisková data k potisku dodá zadavatel přímo vybranému dodavateli.</t>
  </si>
  <si>
    <t>Dostupné velikosti</t>
  </si>
  <si>
    <t>uni</t>
  </si>
  <si>
    <t>Specifikace zboží zadavatelem</t>
  </si>
  <si>
    <t>Předložení vzorku*</t>
  </si>
  <si>
    <t>ANO</t>
  </si>
  <si>
    <t>V</t>
  </si>
  <si>
    <t>Výšivka / Potisk</t>
  </si>
  <si>
    <t>1</t>
  </si>
  <si>
    <t>2</t>
  </si>
  <si>
    <t>3</t>
  </si>
  <si>
    <t>4</t>
  </si>
  <si>
    <t>6</t>
  </si>
  <si>
    <t xml:space="preserve">
• 100 % bavlna, min. 150 g/m²
• projmutý střih
• výstřih do "O"
• kvalitní provedení
</t>
  </si>
  <si>
    <t xml:space="preserve">* Pozn. Je-li součástí požadovaného zboží výšivka/potisk textem či logem, dodá účastník výběrového řízení vzorek zboží, je-li vyžadován, bez výšivky/potisku. Je-li požadované zboží v nestandardní zakázkové barvě, dodá účastník výběrového řízení vzorek zboží, je-li vyžadován v barvě, kterou má k dispozici. Vybraný dodavatel dodá po nabytí účinnosti smlouvy zboží v barvě zadavatelem specifikované (černá - RGB 0 / 0 / 0; zelená - RGB 215 / 230 / 220; modrá - RGB 26 / 32 / 79), popř. v barevném provedení nejbližšího odstínu. </t>
  </si>
  <si>
    <r>
      <rPr>
        <b/>
        <sz val="10"/>
        <rFont val="Verdana"/>
        <family val="2"/>
        <charset val="238"/>
      </rPr>
      <t>Všechny předměty budou podléhat schválení zadavatelem.</t>
    </r>
    <r>
      <rPr>
        <sz val="10"/>
        <rFont val="Verdana"/>
        <family val="2"/>
        <charset val="238"/>
      </rPr>
      <t xml:space="preserve"> Vybraný dodavatel předloží zadavateli ke schválení před prvovýrobou předmětu grafické znázornění každého předmětu ve vysokém rozlišení (barevné provedení, náhled umístění a velikosti výšivky/potisku každého předmětu (např. ve formátu pdf). Velikost výšivky/potisku musí být přizpůsobena velikosti předmětu. Výšivka/potisk musí být čitelná/ý. Na žádost zadavatele je vybraný dodavatel povinen předložit prvovýrobek zadavateli ke schválení.</t>
    </r>
  </si>
  <si>
    <t xml:space="preserve">
• 100 % bavlna
• regulace velikosti pomocí kovové spony
• kvalitní provedení
</t>
  </si>
  <si>
    <t xml:space="preserve">
• 100 % bavlna,
• min. 150 g/m²
• kvalitní provedení
</t>
  </si>
  <si>
    <t>Čepice baseballového typu (černá) - dětská</t>
  </si>
  <si>
    <t>XS - XXL</t>
  </si>
  <si>
    <t>M - XXL</t>
  </si>
  <si>
    <t>146 - 164</t>
  </si>
  <si>
    <t>V1 na srdce V2 na rukáv bílá</t>
  </si>
  <si>
    <t>V1 na srdce V2 na rukáv černá</t>
  </si>
  <si>
    <t>P1 přední část celá    P2 zadní část u šíje bílá</t>
  </si>
  <si>
    <t>Podrobná specifikace předmětu koupě (Ceník)</t>
  </si>
  <si>
    <t>5</t>
  </si>
  <si>
    <t>Dámské tričko
- krátký rukáv
- bílá barva</t>
  </si>
  <si>
    <t>Pro vytvoření všech předmětů je závazný Logomanuál Národního hřebčína Kladruby nad Labem, který bude vybraný dodavatel povinen respektovat a řídit se jím. Logomanuál bude předán vybranému dodavateli po nabytí účinnosti smlouvy.</t>
  </si>
  <si>
    <t>Čepice baseballového typu (tmavě modrá)</t>
  </si>
  <si>
    <t>Dámské tričko
- krátký rukáv
- tmavě modrá barva</t>
  </si>
  <si>
    <t>Pánské tričko
- krátký rukáv
- tmavě modrá barva</t>
  </si>
  <si>
    <t>Dětské tričko
- krátký rukáv
- tmavě modrá barva</t>
  </si>
  <si>
    <t>„Dodávka triček a doplňků“</t>
  </si>
  <si>
    <t>Požadavky zadavatele na trička a doplňky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</si>
</sst>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6"/>
      <name val="Verdana"/>
      <family val="2"/>
      <charset val="238"/>
    </font>
    <font>
      <sz val="10"/>
      <name val="Verdana"/>
      <family val="2"/>
      <charset val="238"/>
    </font>
    <font>
      <sz val="12"/>
      <name val="Verdana"/>
      <family val="2"/>
      <charset val="238"/>
    </font>
    <font>
      <b/>
      <sz val="12"/>
      <name val="Verdana"/>
      <family val="2"/>
      <charset val="238"/>
    </font>
    <font>
      <b/>
      <sz val="10"/>
      <name val="Verdana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4" fillId="0" borderId="2" xfId="0" applyFont="1" applyBorder="1" applyAlignment="1" applyProtection="1">
      <alignment horizontal="left" vertical="center" wrapText="1" indent="1"/>
      <protection locked="0"/>
    </xf>
    <xf numFmtId="165" fontId="4" fillId="0" borderId="2" xfId="0" applyNumberFormat="1" applyFont="1" applyBorder="1" applyAlignment="1" applyProtection="1">
      <alignment horizontal="right" vertical="center" indent="1"/>
      <protection locked="0"/>
    </xf>
    <xf numFmtId="0" fontId="4" fillId="4" borderId="1" xfId="0" applyFont="1" applyFill="1" applyBorder="1" applyAlignment="1" applyProtection="1">
      <alignment horizontal="left" vertical="center" wrapText="1" indent="1"/>
      <protection locked="0"/>
    </xf>
    <xf numFmtId="165" fontId="4" fillId="0" borderId="1" xfId="0" applyNumberFormat="1" applyFont="1" applyBorder="1" applyAlignment="1" applyProtection="1">
      <alignment horizontal="right" vertical="center" wrapText="1" indent="1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165" fontId="4" fillId="0" borderId="3" xfId="0" applyNumberFormat="1" applyFont="1" applyBorder="1" applyAlignment="1" applyProtection="1">
      <alignment horizontal="right" vertical="center" indent="1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 indent="1"/>
    </xf>
    <xf numFmtId="0" fontId="4" fillId="4" borderId="1" xfId="0" applyFont="1" applyFill="1" applyBorder="1" applyAlignment="1" applyProtection="1">
      <alignment horizontal="left" vertical="center" wrapText="1" inden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Protection="1"/>
    <xf numFmtId="0" fontId="4" fillId="0" borderId="2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165" fontId="4" fillId="4" borderId="1" xfId="0" applyNumberFormat="1" applyFont="1" applyFill="1" applyBorder="1" applyAlignment="1" applyProtection="1">
      <alignment horizontal="right" vertical="center" wrapText="1" indent="1"/>
    </xf>
    <xf numFmtId="0" fontId="4" fillId="2" borderId="2" xfId="0" applyFont="1" applyFill="1" applyBorder="1" applyAlignment="1" applyProtection="1">
      <alignment horizontal="left" vertical="center" wrapText="1" indent="1"/>
    </xf>
    <xf numFmtId="0" fontId="4" fillId="3" borderId="2" xfId="0" applyFont="1" applyFill="1" applyBorder="1" applyAlignment="1" applyProtection="1">
      <alignment horizontal="left" vertical="center" wrapText="1" indent="1"/>
    </xf>
    <xf numFmtId="0" fontId="4" fillId="0" borderId="2" xfId="0" applyFont="1" applyBorder="1" applyAlignment="1" applyProtection="1">
      <alignment horizontal="left" vertical="center" wrapText="1" indent="1"/>
    </xf>
    <xf numFmtId="165" fontId="4" fillId="0" borderId="2" xfId="0" applyNumberFormat="1" applyFont="1" applyBorder="1" applyAlignment="1" applyProtection="1">
      <alignment horizontal="right" vertical="center" indent="1"/>
    </xf>
    <xf numFmtId="3" fontId="4" fillId="0" borderId="2" xfId="0" applyNumberFormat="1" applyFont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left" vertical="center" wrapText="1" indent="1"/>
    </xf>
    <xf numFmtId="0" fontId="4" fillId="4" borderId="3" xfId="0" applyFont="1" applyFill="1" applyBorder="1" applyAlignment="1" applyProtection="1">
      <alignment horizontal="left" vertical="center" wrapText="1" inden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 indent="1"/>
    </xf>
    <xf numFmtId="165" fontId="4" fillId="0" borderId="3" xfId="0" applyNumberFormat="1" applyFont="1" applyBorder="1" applyAlignment="1" applyProtection="1">
      <alignment horizontal="right" vertical="center" indent="1"/>
    </xf>
    <xf numFmtId="3" fontId="4" fillId="0" borderId="3" xfId="0" applyNumberFormat="1" applyFont="1" applyBorder="1" applyAlignment="1" applyProtection="1">
      <alignment horizontal="center" vertical="center" wrapText="1"/>
    </xf>
    <xf numFmtId="165" fontId="4" fillId="4" borderId="3" xfId="0" applyNumberFormat="1" applyFont="1" applyFill="1" applyBorder="1" applyAlignment="1" applyProtection="1">
      <alignment horizontal="right" vertical="center" wrapText="1" indent="1"/>
    </xf>
    <xf numFmtId="0" fontId="7" fillId="2" borderId="1" xfId="0" applyFont="1" applyFill="1" applyBorder="1" applyAlignment="1" applyProtection="1">
      <alignment horizontal="left" vertical="center" indent="1"/>
    </xf>
    <xf numFmtId="165" fontId="7" fillId="2" borderId="1" xfId="0" applyNumberFormat="1" applyFont="1" applyFill="1" applyBorder="1" applyAlignment="1" applyProtection="1">
      <alignment horizontal="right" vertical="center" indent="1"/>
    </xf>
    <xf numFmtId="0" fontId="7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 inden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 indent="1"/>
    </xf>
    <xf numFmtId="0" fontId="4" fillId="0" borderId="0" xfId="0" applyFont="1" applyAlignment="1" applyProtection="1">
      <alignment horizontal="left" vertical="center" indent="1"/>
    </xf>
    <xf numFmtId="165" fontId="4" fillId="0" borderId="0" xfId="0" applyNumberFormat="1" applyFont="1" applyAlignment="1" applyProtection="1">
      <alignment horizontal="right" vertical="center" indent="1"/>
    </xf>
  </cellXfs>
  <cellStyles count="3">
    <cellStyle name="Čárka 2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50273</xdr:colOff>
      <xdr:row>7</xdr:row>
      <xdr:rowOff>322796</xdr:rowOff>
    </xdr:from>
    <xdr:to>
      <xdr:col>5</xdr:col>
      <xdr:colOff>2030273</xdr:colOff>
      <xdr:row>7</xdr:row>
      <xdr:rowOff>861519</xdr:rowOff>
    </xdr:to>
    <xdr:pic>
      <xdr:nvPicPr>
        <xdr:cNvPr id="48" name="Obrázek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1773" y="3614213"/>
          <a:ext cx="1980000" cy="538723"/>
        </a:xfrm>
        <a:prstGeom prst="rect">
          <a:avLst/>
        </a:prstGeom>
      </xdr:spPr>
    </xdr:pic>
    <xdr:clientData/>
  </xdr:twoCellAnchor>
  <xdr:twoCellAnchor editAs="oneCell">
    <xdr:from>
      <xdr:col>5</xdr:col>
      <xdr:colOff>164517</xdr:colOff>
      <xdr:row>9</xdr:row>
      <xdr:rowOff>118533</xdr:rowOff>
    </xdr:from>
    <xdr:to>
      <xdr:col>5</xdr:col>
      <xdr:colOff>2004703</xdr:colOff>
      <xdr:row>9</xdr:row>
      <xdr:rowOff>1066800</xdr:rowOff>
    </xdr:to>
    <xdr:pic>
      <xdr:nvPicPr>
        <xdr:cNvPr id="82" name="Obráze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397" y="4599093"/>
          <a:ext cx="1840186" cy="948267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8</xdr:row>
      <xdr:rowOff>228598</xdr:rowOff>
    </xdr:from>
    <xdr:to>
      <xdr:col>5</xdr:col>
      <xdr:colOff>2028826</xdr:colOff>
      <xdr:row>8</xdr:row>
      <xdr:rowOff>947805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67" r="6866"/>
        <a:stretch/>
      </xdr:blipFill>
      <xdr:spPr>
        <a:xfrm>
          <a:off x="8010525" y="3533773"/>
          <a:ext cx="1990726" cy="719207"/>
        </a:xfrm>
        <a:prstGeom prst="rect">
          <a:avLst/>
        </a:prstGeom>
      </xdr:spPr>
    </xdr:pic>
    <xdr:clientData/>
  </xdr:twoCellAnchor>
  <xdr:twoCellAnchor editAs="oneCell">
    <xdr:from>
      <xdr:col>5</xdr:col>
      <xdr:colOff>115147</xdr:colOff>
      <xdr:row>12</xdr:row>
      <xdr:rowOff>126999</xdr:rowOff>
    </xdr:from>
    <xdr:to>
      <xdr:col>5</xdr:col>
      <xdr:colOff>1979084</xdr:colOff>
      <xdr:row>12</xdr:row>
      <xdr:rowOff>1002670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74" b="10167"/>
        <a:stretch/>
      </xdr:blipFill>
      <xdr:spPr>
        <a:xfrm>
          <a:off x="7047230" y="7990416"/>
          <a:ext cx="1863937" cy="875671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10</xdr:row>
      <xdr:rowOff>105833</xdr:rowOff>
    </xdr:from>
    <xdr:to>
      <xdr:col>5</xdr:col>
      <xdr:colOff>1997026</xdr:colOff>
      <xdr:row>10</xdr:row>
      <xdr:rowOff>1052633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55CEB51-4242-FABB-E55D-830602500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7333" y="5683250"/>
          <a:ext cx="1901776" cy="946800"/>
        </a:xfrm>
        <a:prstGeom prst="rect">
          <a:avLst/>
        </a:prstGeom>
      </xdr:spPr>
    </xdr:pic>
    <xdr:clientData/>
  </xdr:twoCellAnchor>
  <xdr:twoCellAnchor editAs="oneCell">
    <xdr:from>
      <xdr:col>5</xdr:col>
      <xdr:colOff>84667</xdr:colOff>
      <xdr:row>11</xdr:row>
      <xdr:rowOff>95250</xdr:rowOff>
    </xdr:from>
    <xdr:to>
      <xdr:col>5</xdr:col>
      <xdr:colOff>2031080</xdr:colOff>
      <xdr:row>11</xdr:row>
      <xdr:rowOff>1047750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E60A11B-2947-216B-950D-75B1AE88E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750" y="6815667"/>
          <a:ext cx="1946413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showGridLines="0" tabSelected="1" zoomScale="90" zoomScaleNormal="90" workbookViewId="0">
      <selection activeCell="H8" sqref="H8"/>
    </sheetView>
  </sheetViews>
  <sheetFormatPr defaultColWidth="9.140625" defaultRowHeight="12.75" x14ac:dyDescent="0.25"/>
  <cols>
    <col min="1" max="1" width="8.7109375" style="46" customWidth="1"/>
    <col min="2" max="2" width="25.7109375" style="47" customWidth="1"/>
    <col min="3" max="3" width="42" style="48" customWidth="1"/>
    <col min="4" max="5" width="14.7109375" style="46" customWidth="1"/>
    <col min="6" max="6" width="30.7109375" style="48" customWidth="1"/>
    <col min="7" max="7" width="14" style="46" customWidth="1"/>
    <col min="8" max="9" width="25.7109375" style="48" customWidth="1"/>
    <col min="10" max="10" width="18.7109375" style="49" customWidth="1"/>
    <col min="11" max="11" width="10.7109375" style="46" customWidth="1"/>
    <col min="12" max="12" width="21.28515625" style="49" customWidth="1"/>
    <col min="13" max="14" width="21.28515625" style="49" bestFit="1" customWidth="1"/>
    <col min="15" max="16384" width="9.140625" style="8"/>
  </cols>
  <sheetData>
    <row r="1" spans="1:14" ht="19.5" x14ac:dyDescent="0.25">
      <c r="A1" s="7" t="s">
        <v>38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5" x14ac:dyDescent="0.25">
      <c r="A3" s="10" t="s">
        <v>46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5" spans="1:14" ht="36" customHeight="1" x14ac:dyDescent="0.25">
      <c r="A5" s="11" t="s">
        <v>47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s="15" customFormat="1" ht="36" customHeight="1" x14ac:dyDescent="0.25">
      <c r="A6" s="12" t="s">
        <v>1</v>
      </c>
      <c r="B6" s="12" t="s">
        <v>6</v>
      </c>
      <c r="C6" s="12" t="s">
        <v>16</v>
      </c>
      <c r="D6" s="13" t="s">
        <v>14</v>
      </c>
      <c r="E6" s="13" t="s">
        <v>17</v>
      </c>
      <c r="F6" s="13" t="s">
        <v>11</v>
      </c>
      <c r="G6" s="13" t="s">
        <v>20</v>
      </c>
      <c r="H6" s="12" t="s">
        <v>9</v>
      </c>
      <c r="I6" s="12" t="s">
        <v>10</v>
      </c>
      <c r="J6" s="14" t="s">
        <v>8</v>
      </c>
      <c r="K6" s="12" t="s">
        <v>2</v>
      </c>
      <c r="L6" s="14" t="s">
        <v>3</v>
      </c>
      <c r="M6" s="14" t="s">
        <v>5</v>
      </c>
      <c r="N6" s="14" t="s">
        <v>4</v>
      </c>
    </row>
    <row r="7" spans="1:14" s="15" customFormat="1" ht="36" customHeight="1" thickBot="1" x14ac:dyDescent="0.3">
      <c r="A7" s="16"/>
      <c r="B7" s="16"/>
      <c r="C7" s="16"/>
      <c r="D7" s="17"/>
      <c r="E7" s="17"/>
      <c r="F7" s="17"/>
      <c r="G7" s="17"/>
      <c r="H7" s="16"/>
      <c r="I7" s="16"/>
      <c r="J7" s="18"/>
      <c r="K7" s="16"/>
      <c r="L7" s="18"/>
      <c r="M7" s="18"/>
      <c r="N7" s="18"/>
    </row>
    <row r="8" spans="1:14" s="15" customFormat="1" ht="90" customHeight="1" thickTop="1" x14ac:dyDescent="0.25">
      <c r="A8" s="19" t="s">
        <v>21</v>
      </c>
      <c r="B8" s="20" t="s">
        <v>42</v>
      </c>
      <c r="C8" s="21" t="s">
        <v>29</v>
      </c>
      <c r="D8" s="22" t="s">
        <v>15</v>
      </c>
      <c r="E8" s="23" t="s">
        <v>18</v>
      </c>
      <c r="F8" s="24"/>
      <c r="G8" s="25" t="s">
        <v>19</v>
      </c>
      <c r="H8" s="3"/>
      <c r="I8" s="3"/>
      <c r="J8" s="4"/>
      <c r="K8" s="26">
        <v>2400</v>
      </c>
      <c r="L8" s="27">
        <f t="shared" ref="L8:L13" si="0">J8*K8</f>
        <v>0</v>
      </c>
      <c r="M8" s="27">
        <f>L8*0.21</f>
        <v>0</v>
      </c>
      <c r="N8" s="27">
        <f>L8+M8</f>
        <v>0</v>
      </c>
    </row>
    <row r="9" spans="1:14" s="15" customFormat="1" ht="90" customHeight="1" x14ac:dyDescent="0.25">
      <c r="A9" s="19" t="s">
        <v>22</v>
      </c>
      <c r="B9" s="28" t="s">
        <v>31</v>
      </c>
      <c r="C9" s="21" t="s">
        <v>29</v>
      </c>
      <c r="D9" s="22" t="s">
        <v>15</v>
      </c>
      <c r="E9" s="23" t="s">
        <v>18</v>
      </c>
      <c r="F9" s="24"/>
      <c r="G9" s="25" t="s">
        <v>19</v>
      </c>
      <c r="H9" s="3"/>
      <c r="I9" s="3"/>
      <c r="J9" s="4"/>
      <c r="K9" s="26">
        <v>1500</v>
      </c>
      <c r="L9" s="27">
        <f t="shared" si="0"/>
        <v>0</v>
      </c>
      <c r="M9" s="27">
        <f t="shared" ref="M9" si="1">L9*0.21</f>
        <v>0</v>
      </c>
      <c r="N9" s="27">
        <f t="shared" ref="N9" si="2">L9+M9</f>
        <v>0</v>
      </c>
    </row>
    <row r="10" spans="1:14" ht="90" customHeight="1" x14ac:dyDescent="0.25">
      <c r="A10" s="19" t="s">
        <v>23</v>
      </c>
      <c r="B10" s="29" t="s">
        <v>40</v>
      </c>
      <c r="C10" s="21" t="s">
        <v>26</v>
      </c>
      <c r="D10" s="22" t="s">
        <v>32</v>
      </c>
      <c r="E10" s="23" t="s">
        <v>18</v>
      </c>
      <c r="F10" s="30"/>
      <c r="G10" s="23" t="s">
        <v>36</v>
      </c>
      <c r="H10" s="1"/>
      <c r="I10" s="1"/>
      <c r="J10" s="2"/>
      <c r="K10" s="32">
        <v>900</v>
      </c>
      <c r="L10" s="27">
        <f t="shared" si="0"/>
        <v>0</v>
      </c>
      <c r="M10" s="31">
        <f t="shared" ref="M10" si="3">L10*0.21</f>
        <v>0</v>
      </c>
      <c r="N10" s="31">
        <f t="shared" ref="N10" si="4">L10+M10</f>
        <v>0</v>
      </c>
    </row>
    <row r="11" spans="1:14" ht="90" customHeight="1" x14ac:dyDescent="0.25">
      <c r="A11" s="19" t="s">
        <v>24</v>
      </c>
      <c r="B11" s="29" t="s">
        <v>43</v>
      </c>
      <c r="C11" s="21" t="s">
        <v>26</v>
      </c>
      <c r="D11" s="22" t="s">
        <v>32</v>
      </c>
      <c r="E11" s="23" t="s">
        <v>18</v>
      </c>
      <c r="F11" s="30"/>
      <c r="G11" s="23" t="s">
        <v>35</v>
      </c>
      <c r="H11" s="1"/>
      <c r="I11" s="1"/>
      <c r="J11" s="2"/>
      <c r="K11" s="32">
        <v>900</v>
      </c>
      <c r="L11" s="27">
        <f t="shared" si="0"/>
        <v>0</v>
      </c>
      <c r="M11" s="31">
        <f t="shared" ref="M11:M13" si="5">L11*0.21</f>
        <v>0</v>
      </c>
      <c r="N11" s="31">
        <f t="shared" ref="N11:N13" si="6">L11+M11</f>
        <v>0</v>
      </c>
    </row>
    <row r="12" spans="1:14" ht="90" customHeight="1" x14ac:dyDescent="0.25">
      <c r="A12" s="19" t="s">
        <v>39</v>
      </c>
      <c r="B12" s="29" t="s">
        <v>44</v>
      </c>
      <c r="C12" s="21" t="s">
        <v>30</v>
      </c>
      <c r="D12" s="22" t="s">
        <v>33</v>
      </c>
      <c r="E12" s="23" t="s">
        <v>18</v>
      </c>
      <c r="F12" s="30"/>
      <c r="G12" s="23" t="s">
        <v>35</v>
      </c>
      <c r="H12" s="1"/>
      <c r="I12" s="1"/>
      <c r="J12" s="2"/>
      <c r="K12" s="32">
        <v>900</v>
      </c>
      <c r="L12" s="27">
        <f t="shared" si="0"/>
        <v>0</v>
      </c>
      <c r="M12" s="31">
        <f t="shared" si="5"/>
        <v>0</v>
      </c>
      <c r="N12" s="31">
        <f t="shared" si="6"/>
        <v>0</v>
      </c>
    </row>
    <row r="13" spans="1:14" ht="90" customHeight="1" thickBot="1" x14ac:dyDescent="0.3">
      <c r="A13" s="33" t="s">
        <v>25</v>
      </c>
      <c r="B13" s="34" t="s">
        <v>45</v>
      </c>
      <c r="C13" s="35" t="s">
        <v>30</v>
      </c>
      <c r="D13" s="36" t="s">
        <v>34</v>
      </c>
      <c r="E13" s="37" t="s">
        <v>18</v>
      </c>
      <c r="F13" s="38"/>
      <c r="G13" s="37" t="s">
        <v>37</v>
      </c>
      <c r="H13" s="5"/>
      <c r="I13" s="5"/>
      <c r="J13" s="6"/>
      <c r="K13" s="40">
        <v>900</v>
      </c>
      <c r="L13" s="41">
        <f t="shared" si="0"/>
        <v>0</v>
      </c>
      <c r="M13" s="39">
        <f t="shared" si="5"/>
        <v>0</v>
      </c>
      <c r="N13" s="39">
        <f t="shared" si="6"/>
        <v>0</v>
      </c>
    </row>
    <row r="14" spans="1:14" s="44" customFormat="1" ht="36.75" customHeight="1" thickTop="1" x14ac:dyDescent="0.25">
      <c r="A14" s="42" t="s">
        <v>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3">
        <f>SUM(L8:L13)</f>
        <v>0</v>
      </c>
      <c r="M14" s="43">
        <f>SUM(M8:M13)</f>
        <v>0</v>
      </c>
      <c r="N14" s="43">
        <f>SUM(N8:N13)</f>
        <v>0</v>
      </c>
    </row>
    <row r="17" spans="1:14" ht="50.1" customHeight="1" x14ac:dyDescent="0.25">
      <c r="A17" s="45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 ht="24.95" customHeight="1" x14ac:dyDescent="0.25">
      <c r="A18" s="45" t="s">
        <v>13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4" ht="24.95" customHeight="1" x14ac:dyDescent="0.25">
      <c r="A19" s="45" t="s">
        <v>12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ht="50.1" customHeight="1" x14ac:dyDescent="0.25">
      <c r="A20" s="45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1:14" ht="24.95" customHeight="1" x14ac:dyDescent="0.25">
      <c r="A21" s="45" t="s">
        <v>41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</sheetData>
  <sheetProtection algorithmName="SHA-512" hashValue="nosqz37vpzYcMHZl9NicycpIuctp9x0cwsheDxBT3rUMJoN0aHpTpzsj+5ABQ6Vy5iXNMukvcXV0Ri+xyzdwmg==" saltValue="IaAOGvyiFbpgSdpjylbIGw==" spinCount="100000" sheet="1" selectLockedCells="1"/>
  <customSheetViews>
    <customSheetView guid="{38CDA85E-CB10-470F-8FFA-31D92EA0145A}">
      <selection activeCell="A4" sqref="A4"/>
      <pageMargins left="0.31496062992125984" right="0.31496062992125984" top="0.59055118110236227" bottom="0.59055118110236227" header="0.19685039370078741" footer="0.19685039370078741"/>
      <printOptions horizontalCentered="1"/>
      <pageSetup paperSize="9" scale="65" orientation="landscape" verticalDpi="0" r:id="rId1"/>
      <headerFooter>
        <oddHeader>&amp;L&amp;"Times New Roman,Obyčejné"&amp;12&amp;K00-049Příloha č. 1 rámcové kupní smlouvy - Podrobná specifikace předmětu koupě</oddHeader>
        <oddFooter>&amp;L&amp;"Times New Roman,Tučné"&amp;KFF0000Uchazeč vyplní či upraví pouze modře označené buňky, obsah a vzorce ostatních buněk nesmí upravovat.&amp;R&amp;"Times New Roman,Obyčejné"&amp;12Stránka &amp;P z &amp;N</oddFooter>
      </headerFooter>
    </customSheetView>
  </customSheetViews>
  <mergeCells count="24">
    <mergeCell ref="F6:F7"/>
    <mergeCell ref="G6:G7"/>
    <mergeCell ref="A14:K14"/>
    <mergeCell ref="A21:N21"/>
    <mergeCell ref="A20:N20"/>
    <mergeCell ref="A19:N19"/>
    <mergeCell ref="A18:N18"/>
    <mergeCell ref="A17:N17"/>
    <mergeCell ref="A5:N5"/>
    <mergeCell ref="A1:N1"/>
    <mergeCell ref="A2:N2"/>
    <mergeCell ref="A3:N3"/>
    <mergeCell ref="N6:N7"/>
    <mergeCell ref="M6:M7"/>
    <mergeCell ref="L6:L7"/>
    <mergeCell ref="K6:K7"/>
    <mergeCell ref="J6:J7"/>
    <mergeCell ref="I6:I7"/>
    <mergeCell ref="H6:H7"/>
    <mergeCell ref="C6:C7"/>
    <mergeCell ref="B6:B7"/>
    <mergeCell ref="D6:D7"/>
    <mergeCell ref="A6:A7"/>
    <mergeCell ref="E6:E7"/>
  </mergeCells>
  <phoneticPr fontId="9" type="noConversion"/>
  <printOptions horizontalCentered="1"/>
  <pageMargins left="0.31496062992125984" right="0.31496062992125984" top="0.98425196850393704" bottom="0.98425196850393704" header="0.39370078740157483" footer="0.39370078740157483"/>
  <pageSetup paperSize="9" scale="47" fitToHeight="0" orientation="landscape" r:id="rId2"/>
  <headerFooter differentFirst="1">
    <oddHeader>&amp;L&amp;G</oddHeader>
    <oddFooter>&amp;R&amp;"Verdana,Obyčejné"&amp;10Stránka &amp;P z &amp;N</oddFooter>
    <firstHeader>&amp;L&amp;"Verdana,Obyčejné"&amp;10&amp;K01+042&amp;G Příloha č. 4 - Podrobná specifikace předmětu plnění (Ceník)&amp;C&amp;"Verdana,Tučné"&amp;12Dodávka triček a doplňků
&amp;"-,Obyčejné"&amp;11________________________________________________</firstHeader>
    <firstFooter>&amp;R&amp;"Verdana,Obyčejné"&amp;10Stránka &amp;P z &amp;N</first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Reklamní oděvy a doplňky</vt:lpstr>
      <vt:lpstr>'Reklamní oděvy a doplňky'!Názvy_tisku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2024-02-12T10:42:34Z</cp:lastPrinted>
  <dcterms:created xsi:type="dcterms:W3CDTF">2016-11-07T11:56:42Z</dcterms:created>
  <dcterms:modified xsi:type="dcterms:W3CDTF">2024-02-12T10:42:51Z</dcterms:modified>
</cp:coreProperties>
</file>