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16" yWindow="65416" windowWidth="29040" windowHeight="15720" activeTab="0"/>
  </bookViews>
  <sheets>
    <sheet name="List1" sheetId="1" r:id="rId1"/>
  </sheets>
  <definedNames>
    <definedName name="_Hlk155950374" localSheetId="0">'List1'!$D$3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<sst xmlns="http://schemas.openxmlformats.org/spreadsheetml/2006/main" count="234" uniqueCount="169">
  <si>
    <t>Název materiálu</t>
  </si>
  <si>
    <t>Požadovaný způsob balení</t>
  </si>
  <si>
    <t>Předpokládaný počet ks/rok</t>
  </si>
  <si>
    <t>Obecně používaný (jiný) název půdy</t>
  </si>
  <si>
    <t>Půda musí splňovat vlastnosti, složení, případně další požadavky stanovené</t>
  </si>
  <si>
    <t>Specifikace dalších požadavků/upřesnění složení</t>
  </si>
  <si>
    <r>
      <t>COLOREX</t>
    </r>
    <r>
      <rPr>
        <vertAlign val="superscript"/>
        <sz val="11"/>
        <color theme="1"/>
        <rFont val="Calibri"/>
        <family val="2"/>
        <scheme val="minor"/>
      </rPr>
      <t>TM</t>
    </r>
    <r>
      <rPr>
        <sz val="11"/>
        <color theme="1"/>
        <rFont val="Calibri"/>
        <family val="2"/>
        <scheme val="minor"/>
      </rPr>
      <t>Rambach Agar</t>
    </r>
  </si>
  <si>
    <t>PPM 90 mm</t>
  </si>
  <si>
    <r>
      <t xml:space="preserve">Selektivně diagnostický chromogenní agar pro izolaci bakterie </t>
    </r>
    <r>
      <rPr>
        <i/>
        <sz val="11"/>
        <color theme="1"/>
        <rFont val="Calibri"/>
        <family val="2"/>
        <scheme val="minor"/>
      </rPr>
      <t>Salmonella</t>
    </r>
    <r>
      <rPr>
        <sz val="11"/>
        <color theme="1"/>
        <rFont val="Calibri"/>
        <family val="2"/>
        <scheme val="minor"/>
      </rPr>
      <t xml:space="preserve"> spp.</t>
    </r>
  </si>
  <si>
    <t>ČSN EN ISO 6579-1</t>
  </si>
  <si>
    <t>Zadavatel požaduje pro ověření vlastností půdy (zejména senzitivita a specificita) zkušební vzorek</t>
  </si>
  <si>
    <t>Perfringens TSC agar s EY</t>
  </si>
  <si>
    <t>Perfringens TSC Agar s vaječným žloutkem</t>
  </si>
  <si>
    <r>
      <t xml:space="preserve">Selektivní médium pro izolaci a stanovení počtu </t>
    </r>
    <r>
      <rPr>
        <i/>
        <sz val="11"/>
        <color rgb="FF000000"/>
        <rFont val="Calibri"/>
        <family val="2"/>
        <scheme val="minor"/>
      </rPr>
      <t>Clostridium perfringens</t>
    </r>
    <r>
      <rPr>
        <sz val="11"/>
        <color rgb="FF000000"/>
        <rFont val="Calibri"/>
        <family val="2"/>
        <scheme val="minor"/>
      </rPr>
      <t xml:space="preserve"> a detekci aktivity lecitinázy</t>
    </r>
  </si>
  <si>
    <t>Pseudomonas agar PPA</t>
  </si>
  <si>
    <t>Agar s penicilinem a pimaricinem</t>
  </si>
  <si>
    <t>ČSN P ISO/TS 11059</t>
  </si>
  <si>
    <r>
      <t>COLOREX</t>
    </r>
    <r>
      <rPr>
        <vertAlign val="superscript"/>
        <sz val="11"/>
        <color theme="1"/>
        <rFont val="Calibri"/>
        <family val="2"/>
        <scheme val="minor"/>
      </rPr>
      <t>TM</t>
    </r>
    <r>
      <rPr>
        <sz val="11"/>
        <color theme="1"/>
        <rFont val="Calibri"/>
        <family val="2"/>
        <scheme val="minor"/>
      </rPr>
      <t>Orientation O157</t>
    </r>
  </si>
  <si>
    <r>
      <t xml:space="preserve">Selektivně diagnostický chromogenní agar pro bakterie </t>
    </r>
    <r>
      <rPr>
        <i/>
        <sz val="11"/>
        <color theme="1"/>
        <rFont val="Calibri"/>
        <family val="2"/>
        <scheme val="minor"/>
      </rPr>
      <t xml:space="preserve">Escherichia coli </t>
    </r>
    <r>
      <rPr>
        <sz val="11"/>
        <color theme="1"/>
        <rFont val="Calibri"/>
        <family val="2"/>
        <scheme val="minor"/>
      </rPr>
      <t>sérovar O157</t>
    </r>
  </si>
  <si>
    <t>ČSN EN ISO 16654, ČSN P CEN ISO/TS 13136</t>
  </si>
  <si>
    <r>
      <t>COLOREX</t>
    </r>
    <r>
      <rPr>
        <vertAlign val="superscript"/>
        <sz val="11"/>
        <color theme="1"/>
        <rFont val="Calibri"/>
        <family val="2"/>
        <scheme val="minor"/>
      </rPr>
      <t>TM</t>
    </r>
    <r>
      <rPr>
        <sz val="11"/>
        <color theme="1"/>
        <rFont val="Calibri"/>
        <family val="2"/>
        <scheme val="minor"/>
      </rPr>
      <t>Orientation</t>
    </r>
  </si>
  <si>
    <t>Chromogenní selektivně diagnostická půda pro vyšetření moči</t>
  </si>
  <si>
    <t>IVD</t>
  </si>
  <si>
    <t>VRBG agar</t>
  </si>
  <si>
    <t>Agar s krystalovou violetí, neutrální červení, žlučovými solemi a glukózou</t>
  </si>
  <si>
    <t>ČESKÝ LÉKOPIS v pl.zn.</t>
  </si>
  <si>
    <t>XLD agar</t>
  </si>
  <si>
    <t>Agar s xylózou, lysinem a deoxychlátem</t>
  </si>
  <si>
    <t>ČSN EN ISO 6579-1,</t>
  </si>
  <si>
    <t>MYPPn agar s glukózou</t>
  </si>
  <si>
    <t>MYPPN agar pro diagnostiku moru včelího plodu</t>
  </si>
  <si>
    <r>
      <t>Agar pro kultivaci bakterie</t>
    </r>
    <r>
      <rPr>
        <sz val="11"/>
        <color rgb="FF000000"/>
        <rFont val="Calibri"/>
        <family val="2"/>
        <scheme val="minor"/>
      </rPr>
      <t xml:space="preserve"> </t>
    </r>
    <r>
      <rPr>
        <i/>
        <sz val="11"/>
        <color rgb="FF000000"/>
        <rFont val="Calibri"/>
        <family val="2"/>
        <scheme val="minor"/>
      </rPr>
      <t>Paenibacillus larvae</t>
    </r>
  </si>
  <si>
    <t>Slanetz-Bartley agar</t>
  </si>
  <si>
    <t>Agar podle Slanetz-Bartleyové</t>
  </si>
  <si>
    <t>ČSN EN ISO 7899-2</t>
  </si>
  <si>
    <t>Brucela agar</t>
  </si>
  <si>
    <r>
      <t xml:space="preserve">Selektivní médium pro kultivaci bakterií </t>
    </r>
    <r>
      <rPr>
        <i/>
        <sz val="11"/>
        <color theme="1"/>
        <rFont val="Calibri"/>
        <family val="2"/>
        <scheme val="minor"/>
      </rPr>
      <t xml:space="preserve">Brucella </t>
    </r>
    <r>
      <rPr>
        <sz val="11"/>
        <color theme="1"/>
        <rFont val="Calibri"/>
        <family val="2"/>
        <scheme val="minor"/>
      </rPr>
      <t>spp. obsahující ATB suplement – Polymyxin B sulfát, Bacitracin, Natamycin, Kyselinu nalidixovou a Vankomycin</t>
    </r>
  </si>
  <si>
    <t>Agar pro imunodifuzní test (250 ml NTS)</t>
  </si>
  <si>
    <t>LAH 250 ml</t>
  </si>
  <si>
    <t>Mac-Leod agar</t>
  </si>
  <si>
    <t xml:space="preserve">Teluritový krevní agar </t>
  </si>
  <si>
    <t> IVD</t>
  </si>
  <si>
    <r>
      <t>K</t>
    </r>
    <r>
      <rPr>
        <sz val="11"/>
        <color rgb="FF000000"/>
        <rFont val="Calibri"/>
        <family val="2"/>
        <scheme val="minor"/>
      </rPr>
      <t>ultivační médium pro selektivní izolaci a kultivaci bakterií rodu</t>
    </r>
    <r>
      <rPr>
        <i/>
        <sz val="11"/>
        <color rgb="FF000000"/>
        <rFont val="Calibri"/>
        <family val="2"/>
        <scheme val="minor"/>
      </rPr>
      <t xml:space="preserve"> Corynebacterium</t>
    </r>
    <r>
      <rPr>
        <sz val="11"/>
        <color rgb="FF000000"/>
        <rFont val="Calibri"/>
        <family val="2"/>
        <scheme val="minor"/>
      </rPr>
      <t> .</t>
    </r>
  </si>
  <si>
    <t>Melissococcus plutonius agar</t>
  </si>
  <si>
    <r>
      <t xml:space="preserve"> Agar pro selektivní kultivaci </t>
    </r>
    <r>
      <rPr>
        <i/>
        <sz val="11"/>
        <color theme="1"/>
        <rFont val="Calibri"/>
        <family val="2"/>
        <scheme val="minor"/>
      </rPr>
      <t>Melissococcus plutonius</t>
    </r>
  </si>
  <si>
    <t>CIN agar</t>
  </si>
  <si>
    <t>Agar s cefsulodinem, irgasanem (triklosanem) a novobiocinem</t>
  </si>
  <si>
    <t>ČSN EN ISO 10273</t>
  </si>
  <si>
    <t>ITC (irgasan,tikarcilin, KCIO3) 500 ml</t>
  </si>
  <si>
    <t>LAH 500 ml</t>
  </si>
  <si>
    <t>Bujón s irgasanem, tikarcilinem a chlorečnanem draselným</t>
  </si>
  <si>
    <t>Edwards agar</t>
  </si>
  <si>
    <t>Sabouraud agar s CMP</t>
  </si>
  <si>
    <t xml:space="preserve">MYP agar  </t>
  </si>
  <si>
    <t>Agar s manitolem, vaječným žloutkem a polymyxinem</t>
  </si>
  <si>
    <t>ČSN EN ISO 7932</t>
  </si>
  <si>
    <t>TSC agar (180ml)</t>
  </si>
  <si>
    <t>LAH 180 ml</t>
  </si>
  <si>
    <t>Agar s tryptózou, sulfitem a cykloserinem </t>
  </si>
  <si>
    <t>ČSN EN ISO 7937</t>
  </si>
  <si>
    <t>ISA agar</t>
  </si>
  <si>
    <t>Agar se železem a siřičitanem (ISA)</t>
  </si>
  <si>
    <t>ČSN EN ISO 15213-1</t>
  </si>
  <si>
    <t>VRBL agar (180ml)</t>
  </si>
  <si>
    <t>Agar s krystalovou violetí, neutrální červení, žlučovými solemi a laktózou</t>
  </si>
  <si>
    <t>ČSN ISO 4832</t>
  </si>
  <si>
    <t>VRBG agar (180 ml)</t>
  </si>
  <si>
    <t>ČSN EN ISO 21528-2</t>
  </si>
  <si>
    <t>TBX agar (180 ml)</t>
  </si>
  <si>
    <t>Agar s tryptonem, žlučovými solemi a glukuronidem</t>
  </si>
  <si>
    <t>ČSN ISO 16649-2</t>
  </si>
  <si>
    <t>Manitolový slaný agar</t>
  </si>
  <si>
    <t>Mannitolový agar se solí</t>
  </si>
  <si>
    <t>GKCH agar (180ml)</t>
  </si>
  <si>
    <t>Agar s kvasničným extraktem, glukózou a chloramfenikolem</t>
  </si>
  <si>
    <t>ČSN ISO 6611</t>
  </si>
  <si>
    <t>M-17 (180ml)</t>
  </si>
  <si>
    <t>Agar M-17 podle Terzaghiho</t>
  </si>
  <si>
    <t>ČSN ISO 7889</t>
  </si>
  <si>
    <t>MacConkey agar</t>
  </si>
  <si>
    <t>MacConkeyův agar</t>
  </si>
  <si>
    <t>ČSN EN ISO 21567</t>
  </si>
  <si>
    <t>Cetrimid agar</t>
  </si>
  <si>
    <t>Cetrimidový agar</t>
  </si>
  <si>
    <t xml:space="preserve">DRBC agar  </t>
  </si>
  <si>
    <t>Chloramfenikolový agar s dichloranem a bengálskou červení</t>
  </si>
  <si>
    <t>ČSN ISO 21527-1</t>
  </si>
  <si>
    <t>MRS agar pH 5,7 (180ml)</t>
  </si>
  <si>
    <t>Agar podle DeMana, Rogosiho a Sharpeho</t>
  </si>
  <si>
    <t>ČSN ISO 15214</t>
  </si>
  <si>
    <t>MRS agar</t>
  </si>
  <si>
    <t>TCBS agar</t>
  </si>
  <si>
    <t>Agar s thiosulfátem, citrátem, žlučovými solemi a sacharózou</t>
  </si>
  <si>
    <t>ČSN EN ISO 21872-1</t>
  </si>
  <si>
    <t>m-FC agar s alkalickým roztokem</t>
  </si>
  <si>
    <t>ČSN  75 7835</t>
  </si>
  <si>
    <t>m-CCDA agar</t>
  </si>
  <si>
    <t>Modifikovaný deoxycholátový agar s aktivním uhlím a cefoperazonem</t>
  </si>
  <si>
    <t>ČSN EN ISO 10272-1, 10272-2,</t>
  </si>
  <si>
    <t>Trypton sojový agar (otisk)</t>
  </si>
  <si>
    <r>
      <t>OTISK 25cm</t>
    </r>
    <r>
      <rPr>
        <vertAlign val="superscript"/>
        <sz val="11"/>
        <color theme="1"/>
        <rFont val="Calibri"/>
        <family val="2"/>
        <scheme val="minor"/>
      </rPr>
      <t>2</t>
    </r>
  </si>
  <si>
    <t>Agarová půda k počítání mikroorganismů (PCA)</t>
  </si>
  <si>
    <t>ČSN ISO 18593, ČSN EN ISO 4833-1</t>
  </si>
  <si>
    <t>Složení (g/l):</t>
  </si>
  <si>
    <t>Papainový hydrolyzát sóji 5,0</t>
  </si>
  <si>
    <t>Pankreatický hydrolyzát kaseinu 15,0</t>
  </si>
  <si>
    <t>Chlorid sodný 5,0</t>
  </si>
  <si>
    <t>Agar 15,0</t>
  </si>
  <si>
    <t>Chromogenní koliformní agar (CCA)</t>
  </si>
  <si>
    <t>Chromogenic Coliform Agar (CCA)</t>
  </si>
  <si>
    <t>ČSN EN ISO 9308-1</t>
  </si>
  <si>
    <t>m-CP agar (PM)</t>
  </si>
  <si>
    <t>m-CP agar</t>
  </si>
  <si>
    <t>Vyhl. MZd 252/2004 sb.</t>
  </si>
  <si>
    <t>Chromogenic Cronobacter Isolation Agar</t>
  </si>
  <si>
    <t>Chromogenní Cronobacter izolační (CCI) agar</t>
  </si>
  <si>
    <t>ČSN EN ISO 22964</t>
  </si>
  <si>
    <t>Pseudomonas agar base/CN agar</t>
  </si>
  <si>
    <t>ČSN EN ISO 16266</t>
  </si>
  <si>
    <t>Trypton sojový agar s LTHTh-ICR (PM otisk s neutralizátorem)</t>
  </si>
  <si>
    <r>
      <t> OTISK 25cm</t>
    </r>
    <r>
      <rPr>
        <vertAlign val="superscript"/>
        <sz val="11"/>
        <color theme="1"/>
        <rFont val="Calibri"/>
        <family val="2"/>
        <scheme val="minor"/>
      </rPr>
      <t>2</t>
    </r>
  </si>
  <si>
    <t>ČSN ISO 18593</t>
  </si>
  <si>
    <t>Casein pepton 15,0</t>
  </si>
  <si>
    <t>Polysorbat 80: 5,0</t>
  </si>
  <si>
    <t>Soy pepton 5,0</t>
  </si>
  <si>
    <t>Lecithin 0,7</t>
  </si>
  <si>
    <t>NaCl 5,0</t>
  </si>
  <si>
    <t>Histidine 0,5</t>
  </si>
  <si>
    <t>Na-Thiosulfate 0,3</t>
  </si>
  <si>
    <t>MRS agar pH 5,4</t>
  </si>
  <si>
    <t>Legionella BCYE Supplement with L-cysteine</t>
  </si>
  <si>
    <t>Tlumivé kultivační médium s aktivním uhlím a kvasničným extraktem (BCYE)</t>
  </si>
  <si>
    <t>ČSN EN ISO 11731</t>
  </si>
  <si>
    <t>GVPC/agar</t>
  </si>
  <si>
    <t>Kultivační médium s glycinem, vankomycinem, polymyxinem B a cykloheximidem (GVPC médium)</t>
  </si>
  <si>
    <t>TSC agar</t>
  </si>
  <si>
    <t>Tryptózový agar se siřičitanem a cykloserinem (TSC agar)</t>
  </si>
  <si>
    <t>ČSN EN ISO 14189</t>
  </si>
  <si>
    <t>Baird-Parker RPF agar</t>
  </si>
  <si>
    <t>Agarová půda s králičí plazmou a fibrinogenem</t>
  </si>
  <si>
    <t>ČSN EN ISO 6888-3</t>
  </si>
  <si>
    <t>Baird-Parker RPF agar KIT</t>
  </si>
  <si>
    <t>LAH 90 ml + supplement</t>
  </si>
  <si>
    <t>ČSN EN ISO 6888-2</t>
  </si>
  <si>
    <t>Baird-Parker agar</t>
  </si>
  <si>
    <t> PPM 90 mm</t>
  </si>
  <si>
    <t> BPA agar</t>
  </si>
  <si>
    <t> ČSN EN ISO 6888-1</t>
  </si>
  <si>
    <t>RAPID' L.MONO</t>
  </si>
  <si>
    <t>Chromogenní agar pro listerie</t>
  </si>
  <si>
    <t>ČSN EN ISO 11290-1, 11290-2</t>
  </si>
  <si>
    <r>
      <t xml:space="preserve">Požadovanou vlastností půdy je, aby bylo možno po 24 hod. jednoznačně na základě vzhledu a zabarvení identifikovat bakterii </t>
    </r>
    <r>
      <rPr>
        <b/>
        <i/>
        <sz val="11"/>
        <color theme="1"/>
        <rFont val="Calibri"/>
        <family val="2"/>
        <scheme val="minor"/>
      </rPr>
      <t>Listeria monocytogenes</t>
    </r>
    <r>
      <rPr>
        <sz val="11"/>
        <color theme="1"/>
        <rFont val="Calibri"/>
        <family val="2"/>
        <scheme val="minor"/>
      </rPr>
      <t xml:space="preserve">. Půda musí jednoznačně odlišit </t>
    </r>
    <r>
      <rPr>
        <i/>
        <sz val="11"/>
        <color theme="1"/>
        <rFont val="Calibri"/>
        <family val="2"/>
        <scheme val="minor"/>
      </rPr>
      <t>Listeria monocytogenes</t>
    </r>
    <r>
      <rPr>
        <sz val="11"/>
        <color theme="1"/>
        <rFont val="Calibri"/>
        <family val="2"/>
        <scheme val="minor"/>
      </rPr>
      <t xml:space="preserve"> od ostatních (saprofytických) druhů listerií, a to na základě vzhledu kolonií, aniž by bylo nutno k odlišení používat dalších diferenciálně diagnostických testů. Zadavatel požaduje pro ověření vlastností půdy (zejména senzitivita a specificita) zkušební vzorek</t>
    </r>
  </si>
  <si>
    <t>Předpokládaný počet ks/4 roky</t>
  </si>
  <si>
    <t>Cena celkem s DPH</t>
  </si>
  <si>
    <t>Použité zkratky</t>
  </si>
  <si>
    <t>PPM - plastová Petriho miska</t>
  </si>
  <si>
    <t>ZK - zkumavka</t>
  </si>
  <si>
    <t>LAH - láhev/lahvička</t>
  </si>
  <si>
    <r>
      <t xml:space="preserve">IVD - Nařízení Evropského parlamentu a Rady (EU) o diagnostických zdravotnických prostředcích </t>
    </r>
    <r>
      <rPr>
        <i/>
        <sz val="12"/>
        <color theme="1"/>
        <rFont val="Calibri"/>
        <family val="2"/>
        <scheme val="minor"/>
      </rPr>
      <t>in vitro</t>
    </r>
    <r>
      <rPr>
        <sz val="12"/>
        <color theme="1"/>
        <rFont val="Calibri"/>
        <family val="2"/>
        <scheme val="minor"/>
      </rPr>
      <t xml:space="preserve"> (IVDR 2017/746/EU)</t>
    </r>
  </si>
  <si>
    <r>
      <t>OTISK – agarová půda s definovanou plochou povrchu v cm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, určená k přímému otisku vyšetřované plochy</t>
    </r>
  </si>
  <si>
    <t>Selektivně diagnostické půdy</t>
  </si>
  <si>
    <t>X</t>
  </si>
  <si>
    <t>Agar splňující požadavky pro provádění sérologických imunodifuzních testů na základě kterých, se detekují protilátky infekční anémie koní v séru</t>
  </si>
  <si>
    <t>X – u takto označených produktů nemá zadavatel k dispozici odkaz na normativní dokument (např. ČSN ISO, Lékopis atp.), který by přesně definoval složení dané půdy. U těchto produktů uvádí zadavatel požadované složení ve vedlejším sloupci. Pokud ani zde není složení uvedeno, požaduje zadavatel, aby půda vyhovovala svojí sterilitou, senzitivitou, selektivitou a specificitou účelům izolace cílové bakterie/skupiny bakterií. Požadované vlastnosti těchto půd (obdobně jako u všech ostatních půd) pro růst cílových bakterií musí být ověřovány průběžně výstupní kontrolou výrobce.
V případě Agaru pro imunodifůzní test (250 ml NTS), musí splňovat požadavky na provádění sérologických vyšetření (Infekční anémie koní).</t>
  </si>
  <si>
    <r>
      <t>Hodnotící kritérium = cena</t>
    </r>
    <r>
      <rPr>
        <b/>
        <sz val="11"/>
        <color theme="1"/>
        <rFont val="Calibri"/>
        <family val="2"/>
        <scheme val="minor"/>
      </rPr>
      <t xml:space="preserve"> včetně DPH</t>
    </r>
    <r>
      <rPr>
        <sz val="11"/>
        <color theme="1"/>
        <rFont val="Calibri"/>
        <family val="2"/>
        <scheme val="minor"/>
      </rPr>
      <t>.</t>
    </r>
  </si>
  <si>
    <t>Výše DPH (%)</t>
  </si>
  <si>
    <t>Jednotková cena Kč bez DPH</t>
  </si>
  <si>
    <t>Jednotková cena Kč s DPH</t>
  </si>
  <si>
    <t>Celková cena s Kč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</si>
</sst>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" fontId="0" fillId="3" borderId="9" xfId="0" applyNumberFormat="1" applyFill="1" applyBorder="1" applyAlignment="1">
      <alignment horizontal="right" wrapText="1"/>
    </xf>
    <xf numFmtId="3" fontId="0" fillId="3" borderId="10" xfId="0" applyNumberFormat="1" applyFill="1" applyBorder="1" applyAlignment="1">
      <alignment horizontal="right" wrapText="1"/>
    </xf>
    <xf numFmtId="3" fontId="0" fillId="3" borderId="11" xfId="0" applyNumberFormat="1" applyFill="1" applyBorder="1" applyAlignment="1">
      <alignment horizontal="right" wrapText="1"/>
    </xf>
    <xf numFmtId="3" fontId="0" fillId="3" borderId="0" xfId="0" applyNumberFormat="1" applyFill="1" applyAlignment="1">
      <alignment horizontal="right" wrapText="1"/>
    </xf>
    <xf numFmtId="3" fontId="0" fillId="3" borderId="12" xfId="0" applyNumberFormat="1" applyFill="1" applyBorder="1" applyAlignment="1">
      <alignment horizontal="right" wrapText="1"/>
    </xf>
    <xf numFmtId="164" fontId="0" fillId="3" borderId="13" xfId="0" applyNumberFormat="1" applyFill="1" applyBorder="1" applyAlignment="1">
      <alignment horizontal="right" wrapText="1"/>
    </xf>
    <xf numFmtId="164" fontId="0" fillId="3" borderId="14" xfId="0" applyNumberFormat="1" applyFill="1" applyBorder="1" applyAlignment="1">
      <alignment horizontal="right" wrapText="1"/>
    </xf>
    <xf numFmtId="164" fontId="0" fillId="3" borderId="15" xfId="0" applyNumberFormat="1" applyFill="1" applyBorder="1" applyAlignment="1">
      <alignment horizontal="right" wrapText="1"/>
    </xf>
    <xf numFmtId="164" fontId="0" fillId="4" borderId="16" xfId="0" applyNumberFormat="1" applyFill="1" applyBorder="1" applyAlignment="1">
      <alignment horizontal="right" wrapText="1"/>
    </xf>
    <xf numFmtId="164" fontId="0" fillId="0" borderId="17" xfId="0" applyNumberFormat="1" applyBorder="1" applyAlignment="1">
      <alignment horizontal="right" wrapText="1"/>
    </xf>
    <xf numFmtId="164" fontId="0" fillId="4" borderId="18" xfId="0" applyNumberFormat="1" applyFill="1" applyBorder="1" applyAlignment="1">
      <alignment horizontal="right" wrapText="1"/>
    </xf>
    <xf numFmtId="164" fontId="0" fillId="4" borderId="19" xfId="0" applyNumberFormat="1" applyFill="1" applyBorder="1" applyAlignment="1">
      <alignment horizontal="right" wrapText="1"/>
    </xf>
    <xf numFmtId="164" fontId="0" fillId="0" borderId="20" xfId="0" applyNumberFormat="1" applyBorder="1" applyAlignment="1">
      <alignment horizontal="right" wrapText="1"/>
    </xf>
    <xf numFmtId="164" fontId="0" fillId="0" borderId="21" xfId="0" applyNumberForma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7" xfId="0" applyFont="1" applyBorder="1" applyAlignment="1">
      <alignment wrapText="1"/>
    </xf>
    <xf numFmtId="0" fontId="0" fillId="0" borderId="3" xfId="0" applyFont="1" applyBorder="1" applyAlignment="1">
      <alignment vertical="center" wrapText="1"/>
    </xf>
    <xf numFmtId="164" fontId="0" fillId="0" borderId="20" xfId="0" applyNumberFormat="1" applyBorder="1" applyAlignment="1">
      <alignment horizontal="right" wrapText="1"/>
    </xf>
    <xf numFmtId="164" fontId="0" fillId="0" borderId="22" xfId="0" applyNumberFormat="1" applyBorder="1" applyAlignment="1">
      <alignment horizontal="right" wrapText="1"/>
    </xf>
    <xf numFmtId="164" fontId="0" fillId="0" borderId="23" xfId="0" applyNumberForma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164" fontId="0" fillId="3" borderId="15" xfId="0" applyNumberFormat="1" applyFill="1" applyBorder="1" applyAlignment="1">
      <alignment horizontal="right" wrapText="1"/>
    </xf>
    <xf numFmtId="164" fontId="0" fillId="3" borderId="26" xfId="0" applyNumberFormat="1" applyFill="1" applyBorder="1" applyAlignment="1">
      <alignment horizontal="right" wrapText="1"/>
    </xf>
    <xf numFmtId="164" fontId="0" fillId="3" borderId="27" xfId="0" applyNumberFormat="1" applyFill="1" applyBorder="1" applyAlignment="1">
      <alignment horizontal="right" wrapText="1"/>
    </xf>
    <xf numFmtId="164" fontId="0" fillId="4" borderId="19" xfId="0" applyNumberFormat="1" applyFill="1" applyBorder="1" applyAlignment="1">
      <alignment horizontal="right" wrapText="1"/>
    </xf>
    <xf numFmtId="164" fontId="0" fillId="4" borderId="28" xfId="0" applyNumberFormat="1" applyFill="1" applyBorder="1" applyAlignment="1">
      <alignment horizontal="right" wrapText="1"/>
    </xf>
    <xf numFmtId="164" fontId="0" fillId="4" borderId="29" xfId="0" applyNumberForma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1"/>
  <sheetViews>
    <sheetView tabSelected="1" workbookViewId="0" topLeftCell="B63">
      <selection activeCell="I32" sqref="I32"/>
    </sheetView>
  </sheetViews>
  <sheetFormatPr defaultColWidth="9.140625" defaultRowHeight="15"/>
  <cols>
    <col min="1" max="1" width="28.28125" style="0" customWidth="1"/>
    <col min="2" max="2" width="29.28125" style="0" customWidth="1"/>
    <col min="3" max="3" width="22.28125" style="0" customWidth="1"/>
    <col min="4" max="4" width="28.140625" style="0" customWidth="1"/>
    <col min="5" max="5" width="38.7109375" style="0" customWidth="1"/>
    <col min="6" max="7" width="22.00390625" style="0" customWidth="1"/>
    <col min="8" max="9" width="22.421875" style="0" customWidth="1"/>
    <col min="10" max="10" width="20.57421875" style="0" customWidth="1"/>
    <col min="11" max="11" width="29.00390625" style="0" customWidth="1"/>
  </cols>
  <sheetData>
    <row r="1" ht="15">
      <c r="A1" s="19" t="s">
        <v>160</v>
      </c>
    </row>
    <row r="3" spans="1:11" ht="45.75" thickBot="1">
      <c r="A3" s="1" t="s">
        <v>0</v>
      </c>
      <c r="B3" s="1" t="s">
        <v>1</v>
      </c>
      <c r="C3" s="1" t="s">
        <v>3</v>
      </c>
      <c r="D3" s="1" t="s">
        <v>4</v>
      </c>
      <c r="E3" s="1" t="s">
        <v>5</v>
      </c>
      <c r="F3" s="1" t="s">
        <v>2</v>
      </c>
      <c r="G3" s="1" t="s">
        <v>152</v>
      </c>
      <c r="H3" s="5" t="s">
        <v>166</v>
      </c>
      <c r="I3" s="5" t="s">
        <v>165</v>
      </c>
      <c r="J3" s="5" t="s">
        <v>167</v>
      </c>
      <c r="K3" s="1" t="s">
        <v>168</v>
      </c>
    </row>
    <row r="4" spans="1:11" ht="60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9">
        <v>19080</v>
      </c>
      <c r="G4" s="10">
        <f>F4*4</f>
        <v>76320</v>
      </c>
      <c r="H4" s="30">
        <v>0</v>
      </c>
      <c r="I4" s="25"/>
      <c r="J4" s="33">
        <v>0</v>
      </c>
      <c r="K4" s="34">
        <f>J4*G4</f>
        <v>0</v>
      </c>
    </row>
    <row r="5" spans="1:11" ht="71.25" customHeight="1">
      <c r="A5" s="2" t="s">
        <v>11</v>
      </c>
      <c r="B5" s="2" t="s">
        <v>7</v>
      </c>
      <c r="C5" s="6" t="s">
        <v>12</v>
      </c>
      <c r="D5" s="20" t="s">
        <v>161</v>
      </c>
      <c r="E5" s="7" t="s">
        <v>13</v>
      </c>
      <c r="F5" s="9">
        <v>1200</v>
      </c>
      <c r="G5" s="10">
        <f aca="true" t="shared" si="0" ref="G5:G37">F5*4</f>
        <v>4800</v>
      </c>
      <c r="H5" s="31">
        <v>0</v>
      </c>
      <c r="I5" s="26"/>
      <c r="J5" s="35">
        <v>0</v>
      </c>
      <c r="K5" s="34">
        <f aca="true" t="shared" si="1" ref="K5:K37">J5*G5</f>
        <v>0</v>
      </c>
    </row>
    <row r="6" spans="1:11" ht="30">
      <c r="A6" s="2" t="s">
        <v>14</v>
      </c>
      <c r="B6" s="2" t="s">
        <v>7</v>
      </c>
      <c r="C6" s="2" t="s">
        <v>15</v>
      </c>
      <c r="D6" s="2" t="s">
        <v>16</v>
      </c>
      <c r="E6" s="2"/>
      <c r="F6" s="9">
        <v>3000</v>
      </c>
      <c r="G6" s="10">
        <f t="shared" si="0"/>
        <v>12000</v>
      </c>
      <c r="H6" s="31">
        <v>0</v>
      </c>
      <c r="I6" s="26"/>
      <c r="J6" s="35">
        <v>0</v>
      </c>
      <c r="K6" s="34">
        <f t="shared" si="1"/>
        <v>0</v>
      </c>
    </row>
    <row r="7" spans="1:11" ht="60">
      <c r="A7" s="2" t="s">
        <v>17</v>
      </c>
      <c r="B7" s="2" t="s">
        <v>7</v>
      </c>
      <c r="C7" s="2" t="s">
        <v>18</v>
      </c>
      <c r="D7" s="2" t="s">
        <v>19</v>
      </c>
      <c r="E7" s="2"/>
      <c r="F7" s="8">
        <v>200</v>
      </c>
      <c r="G7" s="10">
        <f t="shared" si="0"/>
        <v>800</v>
      </c>
      <c r="H7" s="31">
        <v>0</v>
      </c>
      <c r="I7" s="26"/>
      <c r="J7" s="35">
        <v>0</v>
      </c>
      <c r="K7" s="34">
        <f t="shared" si="1"/>
        <v>0</v>
      </c>
    </row>
    <row r="8" spans="1:11" ht="60">
      <c r="A8" s="2" t="s">
        <v>20</v>
      </c>
      <c r="B8" s="2" t="s">
        <v>7</v>
      </c>
      <c r="C8" s="2" t="s">
        <v>21</v>
      </c>
      <c r="D8" s="2" t="s">
        <v>22</v>
      </c>
      <c r="E8" s="2"/>
      <c r="F8" s="8">
        <v>300</v>
      </c>
      <c r="G8" s="10">
        <f t="shared" si="0"/>
        <v>1200</v>
      </c>
      <c r="H8" s="31">
        <v>0</v>
      </c>
      <c r="I8" s="26"/>
      <c r="J8" s="35">
        <v>0</v>
      </c>
      <c r="K8" s="34">
        <f t="shared" si="1"/>
        <v>0</v>
      </c>
    </row>
    <row r="9" spans="1:11" ht="60">
      <c r="A9" s="2" t="s">
        <v>23</v>
      </c>
      <c r="B9" s="2" t="s">
        <v>7</v>
      </c>
      <c r="C9" s="2" t="s">
        <v>24</v>
      </c>
      <c r="D9" s="2" t="s">
        <v>25</v>
      </c>
      <c r="E9" s="2"/>
      <c r="F9" s="8">
        <v>360</v>
      </c>
      <c r="G9" s="10">
        <f t="shared" si="0"/>
        <v>1440</v>
      </c>
      <c r="H9" s="31">
        <v>0</v>
      </c>
      <c r="I9" s="26"/>
      <c r="J9" s="35">
        <v>0</v>
      </c>
      <c r="K9" s="34">
        <f t="shared" si="1"/>
        <v>0</v>
      </c>
    </row>
    <row r="10" spans="1:11" ht="30">
      <c r="A10" s="2" t="s">
        <v>26</v>
      </c>
      <c r="B10" s="2" t="s">
        <v>7</v>
      </c>
      <c r="C10" s="2" t="s">
        <v>27</v>
      </c>
      <c r="D10" s="2" t="s">
        <v>28</v>
      </c>
      <c r="E10" s="2"/>
      <c r="F10" s="9">
        <v>22320</v>
      </c>
      <c r="G10" s="10">
        <f t="shared" si="0"/>
        <v>89280</v>
      </c>
      <c r="H10" s="31">
        <v>0</v>
      </c>
      <c r="I10" s="26"/>
      <c r="J10" s="35">
        <v>0</v>
      </c>
      <c r="K10" s="34">
        <f t="shared" si="1"/>
        <v>0</v>
      </c>
    </row>
    <row r="11" spans="1:11" ht="45">
      <c r="A11" s="2" t="s">
        <v>29</v>
      </c>
      <c r="B11" s="2" t="s">
        <v>7</v>
      </c>
      <c r="C11" s="2" t="s">
        <v>30</v>
      </c>
      <c r="D11" s="21" t="s">
        <v>161</v>
      </c>
      <c r="E11" s="2" t="s">
        <v>31</v>
      </c>
      <c r="F11" s="9">
        <v>14500</v>
      </c>
      <c r="G11" s="10">
        <f t="shared" si="0"/>
        <v>58000</v>
      </c>
      <c r="H11" s="31">
        <v>0</v>
      </c>
      <c r="I11" s="26"/>
      <c r="J11" s="35">
        <v>0</v>
      </c>
      <c r="K11" s="34">
        <f t="shared" si="1"/>
        <v>0</v>
      </c>
    </row>
    <row r="12" spans="1:11" ht="30">
      <c r="A12" s="2" t="s">
        <v>32</v>
      </c>
      <c r="B12" s="20" t="s">
        <v>7</v>
      </c>
      <c r="C12" s="2" t="s">
        <v>33</v>
      </c>
      <c r="D12" s="2" t="s">
        <v>34</v>
      </c>
      <c r="E12" s="3"/>
      <c r="F12" s="9">
        <v>1680</v>
      </c>
      <c r="G12" s="10">
        <f t="shared" si="0"/>
        <v>6720</v>
      </c>
      <c r="H12" s="31">
        <v>0</v>
      </c>
      <c r="I12" s="26"/>
      <c r="J12" s="35">
        <v>0</v>
      </c>
      <c r="K12" s="34">
        <f t="shared" si="1"/>
        <v>0</v>
      </c>
    </row>
    <row r="13" spans="1:11" ht="75">
      <c r="A13" s="2" t="s">
        <v>35</v>
      </c>
      <c r="B13" s="2" t="s">
        <v>7</v>
      </c>
      <c r="C13" s="2" t="s">
        <v>35</v>
      </c>
      <c r="D13" s="21" t="s">
        <v>161</v>
      </c>
      <c r="E13" s="2" t="s">
        <v>36</v>
      </c>
      <c r="F13" s="8">
        <v>150</v>
      </c>
      <c r="G13" s="10">
        <f t="shared" si="0"/>
        <v>600</v>
      </c>
      <c r="H13" s="31">
        <v>0</v>
      </c>
      <c r="I13" s="26"/>
      <c r="J13" s="35">
        <v>0</v>
      </c>
      <c r="K13" s="34">
        <f t="shared" si="1"/>
        <v>0</v>
      </c>
    </row>
    <row r="14" spans="1:11" ht="66" customHeight="1">
      <c r="A14" s="2" t="s">
        <v>37</v>
      </c>
      <c r="B14" s="2" t="s">
        <v>38</v>
      </c>
      <c r="C14" s="2" t="s">
        <v>37</v>
      </c>
      <c r="D14" s="20" t="s">
        <v>161</v>
      </c>
      <c r="E14" s="20" t="s">
        <v>162</v>
      </c>
      <c r="F14" s="8">
        <v>20</v>
      </c>
      <c r="G14" s="10">
        <f t="shared" si="0"/>
        <v>80</v>
      </c>
      <c r="H14" s="31">
        <v>0</v>
      </c>
      <c r="I14" s="26"/>
      <c r="J14" s="35">
        <v>0</v>
      </c>
      <c r="K14" s="34">
        <f t="shared" si="1"/>
        <v>0</v>
      </c>
    </row>
    <row r="15" spans="1:11" ht="30">
      <c r="A15" s="2" t="s">
        <v>39</v>
      </c>
      <c r="B15" s="2" t="s">
        <v>7</v>
      </c>
      <c r="C15" s="4" t="s">
        <v>40</v>
      </c>
      <c r="D15" s="2" t="s">
        <v>41</v>
      </c>
      <c r="E15" s="2" t="s">
        <v>42</v>
      </c>
      <c r="F15" s="8">
        <v>80</v>
      </c>
      <c r="G15" s="10">
        <f t="shared" si="0"/>
        <v>320</v>
      </c>
      <c r="H15" s="31">
        <v>0</v>
      </c>
      <c r="I15" s="26"/>
      <c r="J15" s="35">
        <v>0</v>
      </c>
      <c r="K15" s="34">
        <f t="shared" si="1"/>
        <v>0</v>
      </c>
    </row>
    <row r="16" spans="1:11" ht="30">
      <c r="A16" s="2" t="s">
        <v>43</v>
      </c>
      <c r="B16" s="2" t="s">
        <v>7</v>
      </c>
      <c r="C16" s="3"/>
      <c r="D16" s="20" t="s">
        <v>161</v>
      </c>
      <c r="E16" s="2" t="s">
        <v>44</v>
      </c>
      <c r="F16" s="8">
        <v>100</v>
      </c>
      <c r="G16" s="10">
        <f t="shared" si="0"/>
        <v>400</v>
      </c>
      <c r="H16" s="31">
        <v>0</v>
      </c>
      <c r="I16" s="26"/>
      <c r="J16" s="35">
        <v>0</v>
      </c>
      <c r="K16" s="34">
        <f t="shared" si="1"/>
        <v>0</v>
      </c>
    </row>
    <row r="17" spans="1:11" ht="60">
      <c r="A17" s="2" t="s">
        <v>45</v>
      </c>
      <c r="B17" s="2" t="s">
        <v>7</v>
      </c>
      <c r="C17" s="2" t="s">
        <v>46</v>
      </c>
      <c r="D17" s="2" t="s">
        <v>47</v>
      </c>
      <c r="E17" s="2"/>
      <c r="F17" s="8">
        <v>250</v>
      </c>
      <c r="G17" s="10">
        <f t="shared" si="0"/>
        <v>1000</v>
      </c>
      <c r="H17" s="31">
        <v>0</v>
      </c>
      <c r="I17" s="26"/>
      <c r="J17" s="35">
        <v>0</v>
      </c>
      <c r="K17" s="34">
        <f t="shared" si="1"/>
        <v>0</v>
      </c>
    </row>
    <row r="18" spans="1:11" ht="60">
      <c r="A18" s="2" t="s">
        <v>48</v>
      </c>
      <c r="B18" s="2" t="s">
        <v>49</v>
      </c>
      <c r="C18" s="2" t="s">
        <v>50</v>
      </c>
      <c r="D18" s="2" t="s">
        <v>47</v>
      </c>
      <c r="E18" s="2"/>
      <c r="F18" s="8">
        <v>20</v>
      </c>
      <c r="G18" s="10">
        <f t="shared" si="0"/>
        <v>80</v>
      </c>
      <c r="H18" s="31">
        <v>0</v>
      </c>
      <c r="I18" s="26"/>
      <c r="J18" s="35">
        <v>0</v>
      </c>
      <c r="K18" s="34">
        <f t="shared" si="1"/>
        <v>0</v>
      </c>
    </row>
    <row r="19" spans="1:11" ht="15">
      <c r="A19" s="2" t="s">
        <v>51</v>
      </c>
      <c r="B19" s="2" t="s">
        <v>7</v>
      </c>
      <c r="C19" s="2" t="s">
        <v>51</v>
      </c>
      <c r="D19" s="2" t="s">
        <v>22</v>
      </c>
      <c r="E19" s="2"/>
      <c r="F19" s="9">
        <v>1330</v>
      </c>
      <c r="G19" s="10">
        <f t="shared" si="0"/>
        <v>5320</v>
      </c>
      <c r="H19" s="31">
        <v>0</v>
      </c>
      <c r="I19" s="26"/>
      <c r="J19" s="35">
        <v>0</v>
      </c>
      <c r="K19" s="34">
        <f t="shared" si="1"/>
        <v>0</v>
      </c>
    </row>
    <row r="20" spans="1:11" ht="15">
      <c r="A20" s="2" t="s">
        <v>52</v>
      </c>
      <c r="B20" s="2" t="s">
        <v>7</v>
      </c>
      <c r="C20" s="2" t="s">
        <v>52</v>
      </c>
      <c r="D20" s="2" t="s">
        <v>22</v>
      </c>
      <c r="E20" s="2"/>
      <c r="F20" s="9">
        <v>3000</v>
      </c>
      <c r="G20" s="10">
        <f t="shared" si="0"/>
        <v>12000</v>
      </c>
      <c r="H20" s="31">
        <v>0</v>
      </c>
      <c r="I20" s="26"/>
      <c r="J20" s="35">
        <v>0</v>
      </c>
      <c r="K20" s="34">
        <f t="shared" si="1"/>
        <v>0</v>
      </c>
    </row>
    <row r="21" spans="1:11" ht="45">
      <c r="A21" s="2" t="s">
        <v>53</v>
      </c>
      <c r="B21" s="2" t="s">
        <v>7</v>
      </c>
      <c r="C21" s="2" t="s">
        <v>54</v>
      </c>
      <c r="D21" s="2" t="s">
        <v>55</v>
      </c>
      <c r="E21" s="2"/>
      <c r="F21" s="9">
        <v>2600</v>
      </c>
      <c r="G21" s="10">
        <f t="shared" si="0"/>
        <v>10400</v>
      </c>
      <c r="H21" s="31">
        <v>0</v>
      </c>
      <c r="I21" s="26"/>
      <c r="J21" s="35">
        <v>0</v>
      </c>
      <c r="K21" s="34">
        <f t="shared" si="1"/>
        <v>0</v>
      </c>
    </row>
    <row r="22" spans="1:11" ht="45">
      <c r="A22" s="2" t="s">
        <v>56</v>
      </c>
      <c r="B22" s="2" t="s">
        <v>57</v>
      </c>
      <c r="C22" s="2" t="s">
        <v>58</v>
      </c>
      <c r="D22" s="2" t="s">
        <v>59</v>
      </c>
      <c r="E22" s="2"/>
      <c r="F22" s="8">
        <v>300</v>
      </c>
      <c r="G22" s="10">
        <f t="shared" si="0"/>
        <v>1200</v>
      </c>
      <c r="H22" s="31">
        <v>0</v>
      </c>
      <c r="I22" s="26"/>
      <c r="J22" s="35">
        <v>0</v>
      </c>
      <c r="K22" s="34">
        <f t="shared" si="1"/>
        <v>0</v>
      </c>
    </row>
    <row r="23" spans="1:11" ht="59.25" customHeight="1">
      <c r="A23" s="2" t="s">
        <v>60</v>
      </c>
      <c r="B23" s="2" t="s">
        <v>57</v>
      </c>
      <c r="C23" s="2" t="s">
        <v>61</v>
      </c>
      <c r="D23" s="2" t="s">
        <v>62</v>
      </c>
      <c r="E23" s="2"/>
      <c r="F23" s="8">
        <v>300</v>
      </c>
      <c r="G23" s="10">
        <f t="shared" si="0"/>
        <v>1200</v>
      </c>
      <c r="H23" s="31">
        <v>0</v>
      </c>
      <c r="I23" s="26"/>
      <c r="J23" s="35">
        <v>0</v>
      </c>
      <c r="K23" s="34">
        <f t="shared" si="1"/>
        <v>0</v>
      </c>
    </row>
    <row r="24" spans="1:11" ht="60">
      <c r="A24" s="2" t="s">
        <v>63</v>
      </c>
      <c r="B24" s="2" t="s">
        <v>57</v>
      </c>
      <c r="C24" s="2" t="s">
        <v>64</v>
      </c>
      <c r="D24" s="2" t="s">
        <v>65</v>
      </c>
      <c r="E24" s="2"/>
      <c r="F24" s="8">
        <v>500</v>
      </c>
      <c r="G24" s="10">
        <f t="shared" si="0"/>
        <v>2000</v>
      </c>
      <c r="H24" s="31">
        <v>0</v>
      </c>
      <c r="I24" s="26"/>
      <c r="J24" s="35">
        <v>0</v>
      </c>
      <c r="K24" s="34">
        <f t="shared" si="1"/>
        <v>0</v>
      </c>
    </row>
    <row r="25" spans="1:11" ht="60">
      <c r="A25" s="2" t="s">
        <v>66</v>
      </c>
      <c r="B25" s="2" t="s">
        <v>57</v>
      </c>
      <c r="C25" s="2" t="s">
        <v>24</v>
      </c>
      <c r="D25" s="2" t="s">
        <v>67</v>
      </c>
      <c r="E25" s="2"/>
      <c r="F25" s="9">
        <v>1800</v>
      </c>
      <c r="G25" s="10">
        <f t="shared" si="0"/>
        <v>7200</v>
      </c>
      <c r="H25" s="31">
        <v>0</v>
      </c>
      <c r="I25" s="26"/>
      <c r="J25" s="35">
        <v>0</v>
      </c>
      <c r="K25" s="34">
        <f t="shared" si="1"/>
        <v>0</v>
      </c>
    </row>
    <row r="26" spans="1:11" ht="45">
      <c r="A26" s="2" t="s">
        <v>68</v>
      </c>
      <c r="B26" s="2" t="s">
        <v>57</v>
      </c>
      <c r="C26" s="2" t="s">
        <v>69</v>
      </c>
      <c r="D26" s="2" t="s">
        <v>70</v>
      </c>
      <c r="E26" s="2"/>
      <c r="F26" s="8">
        <v>900</v>
      </c>
      <c r="G26" s="10">
        <f t="shared" si="0"/>
        <v>3600</v>
      </c>
      <c r="H26" s="31">
        <v>0</v>
      </c>
      <c r="I26" s="26"/>
      <c r="J26" s="35">
        <v>0</v>
      </c>
      <c r="K26" s="34">
        <f t="shared" si="1"/>
        <v>0</v>
      </c>
    </row>
    <row r="27" spans="1:11" ht="30">
      <c r="A27" s="2" t="s">
        <v>71</v>
      </c>
      <c r="B27" s="2" t="s">
        <v>7</v>
      </c>
      <c r="C27" s="2" t="s">
        <v>72</v>
      </c>
      <c r="D27" s="2" t="s">
        <v>25</v>
      </c>
      <c r="E27" s="2"/>
      <c r="F27" s="8">
        <v>200</v>
      </c>
      <c r="G27" s="10">
        <f t="shared" si="0"/>
        <v>800</v>
      </c>
      <c r="H27" s="31">
        <v>0</v>
      </c>
      <c r="I27" s="26"/>
      <c r="J27" s="35">
        <v>0</v>
      </c>
      <c r="K27" s="34">
        <f t="shared" si="1"/>
        <v>0</v>
      </c>
    </row>
    <row r="28" spans="1:11" ht="45">
      <c r="A28" s="2" t="s">
        <v>73</v>
      </c>
      <c r="B28" s="2" t="s">
        <v>57</v>
      </c>
      <c r="C28" s="2" t="s">
        <v>74</v>
      </c>
      <c r="D28" s="2" t="s">
        <v>75</v>
      </c>
      <c r="E28" s="2"/>
      <c r="F28" s="9">
        <v>1500</v>
      </c>
      <c r="G28" s="10">
        <f t="shared" si="0"/>
        <v>6000</v>
      </c>
      <c r="H28" s="31">
        <v>0</v>
      </c>
      <c r="I28" s="26"/>
      <c r="J28" s="35">
        <v>0</v>
      </c>
      <c r="K28" s="34">
        <f t="shared" si="1"/>
        <v>0</v>
      </c>
    </row>
    <row r="29" spans="1:11" ht="30">
      <c r="A29" s="2" t="s">
        <v>76</v>
      </c>
      <c r="B29" s="2" t="s">
        <v>57</v>
      </c>
      <c r="C29" s="2" t="s">
        <v>77</v>
      </c>
      <c r="D29" s="2" t="s">
        <v>78</v>
      </c>
      <c r="E29" s="2"/>
      <c r="F29" s="8">
        <v>120</v>
      </c>
      <c r="G29" s="10">
        <f t="shared" si="0"/>
        <v>480</v>
      </c>
      <c r="H29" s="31">
        <v>0</v>
      </c>
      <c r="I29" s="26"/>
      <c r="J29" s="35">
        <v>0</v>
      </c>
      <c r="K29" s="34">
        <f t="shared" si="1"/>
        <v>0</v>
      </c>
    </row>
    <row r="30" spans="1:11" ht="15">
      <c r="A30" s="2" t="s">
        <v>79</v>
      </c>
      <c r="B30" s="2" t="s">
        <v>7</v>
      </c>
      <c r="C30" s="2" t="s">
        <v>80</v>
      </c>
      <c r="D30" s="2" t="s">
        <v>81</v>
      </c>
      <c r="E30" s="2"/>
      <c r="F30" s="8">
        <v>250</v>
      </c>
      <c r="G30" s="10">
        <f t="shared" si="0"/>
        <v>1000</v>
      </c>
      <c r="H30" s="31">
        <v>0</v>
      </c>
      <c r="I30" s="26"/>
      <c r="J30" s="35">
        <v>0</v>
      </c>
      <c r="K30" s="34">
        <f t="shared" si="1"/>
        <v>0</v>
      </c>
    </row>
    <row r="31" spans="1:11" ht="15">
      <c r="A31" s="2" t="s">
        <v>82</v>
      </c>
      <c r="B31" s="2" t="s">
        <v>7</v>
      </c>
      <c r="C31" s="2" t="s">
        <v>83</v>
      </c>
      <c r="D31" s="2" t="s">
        <v>25</v>
      </c>
      <c r="E31" s="2"/>
      <c r="F31" s="8">
        <v>140</v>
      </c>
      <c r="G31" s="10">
        <f t="shared" si="0"/>
        <v>560</v>
      </c>
      <c r="H31" s="31">
        <v>0</v>
      </c>
      <c r="I31" s="26"/>
      <c r="J31" s="35">
        <v>0</v>
      </c>
      <c r="K31" s="34">
        <f t="shared" si="1"/>
        <v>0</v>
      </c>
    </row>
    <row r="32" spans="1:11" ht="45">
      <c r="A32" s="2" t="s">
        <v>84</v>
      </c>
      <c r="B32" s="2" t="s">
        <v>7</v>
      </c>
      <c r="C32" s="2" t="s">
        <v>85</v>
      </c>
      <c r="D32" s="2" t="s">
        <v>86</v>
      </c>
      <c r="E32" s="2"/>
      <c r="F32" s="9">
        <v>2700</v>
      </c>
      <c r="G32" s="10">
        <f t="shared" si="0"/>
        <v>10800</v>
      </c>
      <c r="H32" s="31">
        <v>0</v>
      </c>
      <c r="I32" s="26"/>
      <c r="J32" s="35">
        <v>0</v>
      </c>
      <c r="K32" s="34">
        <f t="shared" si="1"/>
        <v>0</v>
      </c>
    </row>
    <row r="33" spans="1:11" ht="30">
      <c r="A33" s="2" t="s">
        <v>87</v>
      </c>
      <c r="B33" s="2" t="s">
        <v>57</v>
      </c>
      <c r="C33" s="2" t="s">
        <v>88</v>
      </c>
      <c r="D33" s="2" t="s">
        <v>89</v>
      </c>
      <c r="E33" s="2"/>
      <c r="F33" s="8">
        <v>480</v>
      </c>
      <c r="G33" s="10">
        <f t="shared" si="0"/>
        <v>1920</v>
      </c>
      <c r="H33" s="31">
        <v>0</v>
      </c>
      <c r="I33" s="26"/>
      <c r="J33" s="35">
        <v>0</v>
      </c>
      <c r="K33" s="34">
        <f t="shared" si="1"/>
        <v>0</v>
      </c>
    </row>
    <row r="34" spans="1:11" ht="30">
      <c r="A34" s="2" t="s">
        <v>90</v>
      </c>
      <c r="B34" s="2" t="s">
        <v>7</v>
      </c>
      <c r="C34" s="2" t="s">
        <v>88</v>
      </c>
      <c r="D34" s="2" t="s">
        <v>89</v>
      </c>
      <c r="E34" s="2"/>
      <c r="F34" s="8">
        <v>280</v>
      </c>
      <c r="G34" s="10">
        <f t="shared" si="0"/>
        <v>1120</v>
      </c>
      <c r="H34" s="31">
        <v>0</v>
      </c>
      <c r="I34" s="26"/>
      <c r="J34" s="35">
        <v>0</v>
      </c>
      <c r="K34" s="34">
        <f t="shared" si="1"/>
        <v>0</v>
      </c>
    </row>
    <row r="35" spans="1:11" ht="45">
      <c r="A35" s="2" t="s">
        <v>91</v>
      </c>
      <c r="B35" s="2" t="s">
        <v>7</v>
      </c>
      <c r="C35" s="2" t="s">
        <v>92</v>
      </c>
      <c r="D35" s="2" t="s">
        <v>93</v>
      </c>
      <c r="E35" s="2"/>
      <c r="F35" s="8">
        <v>20</v>
      </c>
      <c r="G35" s="10">
        <f t="shared" si="0"/>
        <v>80</v>
      </c>
      <c r="H35" s="31">
        <v>0</v>
      </c>
      <c r="I35" s="26"/>
      <c r="J35" s="35">
        <v>0</v>
      </c>
      <c r="K35" s="34">
        <f t="shared" si="1"/>
        <v>0</v>
      </c>
    </row>
    <row r="36" spans="1:11" ht="30">
      <c r="A36" s="2" t="s">
        <v>94</v>
      </c>
      <c r="B36" s="2" t="s">
        <v>7</v>
      </c>
      <c r="C36" s="2" t="s">
        <v>94</v>
      </c>
      <c r="D36" s="2" t="s">
        <v>95</v>
      </c>
      <c r="E36" s="2"/>
      <c r="F36" s="8">
        <v>300</v>
      </c>
      <c r="G36" s="10">
        <f t="shared" si="0"/>
        <v>1200</v>
      </c>
      <c r="H36" s="31">
        <v>0</v>
      </c>
      <c r="I36" s="26"/>
      <c r="J36" s="35">
        <v>0</v>
      </c>
      <c r="K36" s="34">
        <f t="shared" si="1"/>
        <v>0</v>
      </c>
    </row>
    <row r="37" spans="1:11" ht="60">
      <c r="A37" s="2" t="s">
        <v>96</v>
      </c>
      <c r="B37" s="2" t="s">
        <v>7</v>
      </c>
      <c r="C37" s="2" t="s">
        <v>97</v>
      </c>
      <c r="D37" s="2" t="s">
        <v>98</v>
      </c>
      <c r="E37" s="22"/>
      <c r="F37" s="8">
        <v>900</v>
      </c>
      <c r="G37" s="10">
        <f t="shared" si="0"/>
        <v>3600</v>
      </c>
      <c r="H37" s="31">
        <v>0</v>
      </c>
      <c r="I37" s="26"/>
      <c r="J37" s="35">
        <v>0</v>
      </c>
      <c r="K37" s="34">
        <f t="shared" si="1"/>
        <v>0</v>
      </c>
    </row>
    <row r="38" spans="1:11" ht="15">
      <c r="A38" s="39" t="s">
        <v>99</v>
      </c>
      <c r="B38" s="39" t="s">
        <v>100</v>
      </c>
      <c r="C38" s="39" t="s">
        <v>101</v>
      </c>
      <c r="D38" s="41" t="s">
        <v>102</v>
      </c>
      <c r="E38" s="22" t="s">
        <v>103</v>
      </c>
      <c r="F38" s="40">
        <v>500</v>
      </c>
      <c r="G38" s="45">
        <f>F38*4</f>
        <v>2000</v>
      </c>
      <c r="H38" s="48">
        <v>0</v>
      </c>
      <c r="I38" s="27"/>
      <c r="J38" s="51">
        <v>0</v>
      </c>
      <c r="K38" s="42">
        <f>G38*J38</f>
        <v>0</v>
      </c>
    </row>
    <row r="39" spans="1:11" ht="15">
      <c r="A39" s="39"/>
      <c r="B39" s="39"/>
      <c r="C39" s="39"/>
      <c r="D39" s="41"/>
      <c r="E39" s="24" t="s">
        <v>104</v>
      </c>
      <c r="F39" s="40"/>
      <c r="G39" s="46"/>
      <c r="H39" s="49"/>
      <c r="I39" s="28"/>
      <c r="J39" s="52"/>
      <c r="K39" s="43"/>
    </row>
    <row r="40" spans="1:11" ht="15">
      <c r="A40" s="39"/>
      <c r="B40" s="39"/>
      <c r="C40" s="39"/>
      <c r="D40" s="41"/>
      <c r="E40" s="24" t="s">
        <v>105</v>
      </c>
      <c r="F40" s="40"/>
      <c r="G40" s="46"/>
      <c r="H40" s="49"/>
      <c r="I40" s="28"/>
      <c r="J40" s="52"/>
      <c r="K40" s="43"/>
    </row>
    <row r="41" spans="1:11" ht="15">
      <c r="A41" s="39"/>
      <c r="B41" s="39"/>
      <c r="C41" s="39"/>
      <c r="D41" s="41"/>
      <c r="E41" s="24" t="s">
        <v>106</v>
      </c>
      <c r="F41" s="40"/>
      <c r="G41" s="46"/>
      <c r="H41" s="49"/>
      <c r="I41" s="28"/>
      <c r="J41" s="52"/>
      <c r="K41" s="43"/>
    </row>
    <row r="42" spans="1:11" ht="15">
      <c r="A42" s="39"/>
      <c r="B42" s="39"/>
      <c r="C42" s="39"/>
      <c r="D42" s="41"/>
      <c r="E42" s="23" t="s">
        <v>107</v>
      </c>
      <c r="F42" s="40"/>
      <c r="G42" s="47"/>
      <c r="H42" s="50"/>
      <c r="I42" s="29"/>
      <c r="J42" s="53"/>
      <c r="K42" s="44"/>
    </row>
    <row r="43" spans="1:11" ht="30">
      <c r="A43" s="2" t="s">
        <v>108</v>
      </c>
      <c r="B43" s="2" t="s">
        <v>7</v>
      </c>
      <c r="C43" s="2" t="s">
        <v>109</v>
      </c>
      <c r="D43" s="2" t="s">
        <v>110</v>
      </c>
      <c r="E43" s="23"/>
      <c r="F43" s="8">
        <v>100</v>
      </c>
      <c r="G43" s="12">
        <f>F43*4</f>
        <v>400</v>
      </c>
      <c r="H43" s="31">
        <v>0</v>
      </c>
      <c r="I43" s="26"/>
      <c r="J43" s="35">
        <v>0</v>
      </c>
      <c r="K43" s="34">
        <f>G43*J43</f>
        <v>0</v>
      </c>
    </row>
    <row r="44" spans="1:11" ht="15">
      <c r="A44" s="2" t="s">
        <v>111</v>
      </c>
      <c r="B44" s="2" t="s">
        <v>7</v>
      </c>
      <c r="C44" s="2" t="s">
        <v>112</v>
      </c>
      <c r="D44" s="2" t="s">
        <v>113</v>
      </c>
      <c r="E44" s="2"/>
      <c r="F44" s="8">
        <v>100</v>
      </c>
      <c r="G44" s="12">
        <f aca="true" t="shared" si="2" ref="G44:G46">F44*4</f>
        <v>400</v>
      </c>
      <c r="H44" s="31">
        <v>0</v>
      </c>
      <c r="I44" s="26"/>
      <c r="J44" s="35">
        <v>0</v>
      </c>
      <c r="K44" s="34">
        <f aca="true" t="shared" si="3" ref="K44:K46">G44*J44</f>
        <v>0</v>
      </c>
    </row>
    <row r="45" spans="1:11" ht="45">
      <c r="A45" s="2" t="s">
        <v>114</v>
      </c>
      <c r="B45" s="2" t="s">
        <v>7</v>
      </c>
      <c r="C45" s="2" t="s">
        <v>115</v>
      </c>
      <c r="D45" s="2" t="s">
        <v>116</v>
      </c>
      <c r="E45" s="2"/>
      <c r="F45" s="8">
        <v>80</v>
      </c>
      <c r="G45" s="12">
        <f t="shared" si="2"/>
        <v>320</v>
      </c>
      <c r="H45" s="31">
        <v>0</v>
      </c>
      <c r="I45" s="26"/>
      <c r="J45" s="35">
        <v>0</v>
      </c>
      <c r="K45" s="34">
        <f t="shared" si="3"/>
        <v>0</v>
      </c>
    </row>
    <row r="46" spans="1:11" ht="30">
      <c r="A46" s="2" t="s">
        <v>117</v>
      </c>
      <c r="B46" s="2" t="s">
        <v>7</v>
      </c>
      <c r="C46" s="2" t="s">
        <v>117</v>
      </c>
      <c r="D46" s="2" t="s">
        <v>118</v>
      </c>
      <c r="E46" s="22"/>
      <c r="F46" s="8">
        <v>100</v>
      </c>
      <c r="G46" s="12">
        <f t="shared" si="2"/>
        <v>400</v>
      </c>
      <c r="H46" s="31">
        <v>0</v>
      </c>
      <c r="I46" s="26"/>
      <c r="J46" s="35">
        <v>0</v>
      </c>
      <c r="K46" s="34">
        <f t="shared" si="3"/>
        <v>0</v>
      </c>
    </row>
    <row r="47" spans="1:11" ht="15">
      <c r="A47" s="39" t="s">
        <v>119</v>
      </c>
      <c r="B47" s="39" t="s">
        <v>120</v>
      </c>
      <c r="C47" s="39" t="s">
        <v>101</v>
      </c>
      <c r="D47" s="41" t="s">
        <v>121</v>
      </c>
      <c r="E47" s="22" t="s">
        <v>103</v>
      </c>
      <c r="F47" s="40">
        <v>100</v>
      </c>
      <c r="G47" s="45">
        <f>F47*4</f>
        <v>400</v>
      </c>
      <c r="H47" s="48">
        <v>0</v>
      </c>
      <c r="I47" s="27"/>
      <c r="J47" s="51">
        <v>0</v>
      </c>
      <c r="K47" s="42">
        <f>G47*J47</f>
        <v>0</v>
      </c>
    </row>
    <row r="48" spans="1:11" ht="15">
      <c r="A48" s="39"/>
      <c r="B48" s="39"/>
      <c r="C48" s="39"/>
      <c r="D48" s="41"/>
      <c r="E48" s="24" t="s">
        <v>122</v>
      </c>
      <c r="F48" s="40"/>
      <c r="G48" s="46"/>
      <c r="H48" s="49"/>
      <c r="I48" s="28"/>
      <c r="J48" s="52"/>
      <c r="K48" s="43"/>
    </row>
    <row r="49" spans="1:11" ht="15">
      <c r="A49" s="39"/>
      <c r="B49" s="39"/>
      <c r="C49" s="39"/>
      <c r="D49" s="41"/>
      <c r="E49" s="24" t="s">
        <v>123</v>
      </c>
      <c r="F49" s="40"/>
      <c r="G49" s="46"/>
      <c r="H49" s="49"/>
      <c r="I49" s="28"/>
      <c r="J49" s="52"/>
      <c r="K49" s="43"/>
    </row>
    <row r="50" spans="1:11" ht="15">
      <c r="A50" s="39"/>
      <c r="B50" s="39"/>
      <c r="C50" s="39"/>
      <c r="D50" s="41"/>
      <c r="E50" s="24" t="s">
        <v>124</v>
      </c>
      <c r="F50" s="40"/>
      <c r="G50" s="46"/>
      <c r="H50" s="49"/>
      <c r="I50" s="28"/>
      <c r="J50" s="52"/>
      <c r="K50" s="43"/>
    </row>
    <row r="51" spans="1:11" ht="15">
      <c r="A51" s="39"/>
      <c r="B51" s="39"/>
      <c r="C51" s="39"/>
      <c r="D51" s="41"/>
      <c r="E51" s="24" t="s">
        <v>125</v>
      </c>
      <c r="F51" s="40"/>
      <c r="G51" s="46"/>
      <c r="H51" s="49"/>
      <c r="I51" s="28"/>
      <c r="J51" s="52"/>
      <c r="K51" s="43"/>
    </row>
    <row r="52" spans="1:11" ht="15">
      <c r="A52" s="39"/>
      <c r="B52" s="39"/>
      <c r="C52" s="39"/>
      <c r="D52" s="41"/>
      <c r="E52" s="24" t="s">
        <v>126</v>
      </c>
      <c r="F52" s="40"/>
      <c r="G52" s="46"/>
      <c r="H52" s="49"/>
      <c r="I52" s="28"/>
      <c r="J52" s="52"/>
      <c r="K52" s="43"/>
    </row>
    <row r="53" spans="1:11" ht="15">
      <c r="A53" s="39"/>
      <c r="B53" s="39"/>
      <c r="C53" s="39"/>
      <c r="D53" s="41"/>
      <c r="E53" s="24" t="s">
        <v>127</v>
      </c>
      <c r="F53" s="40"/>
      <c r="G53" s="46"/>
      <c r="H53" s="49"/>
      <c r="I53" s="28"/>
      <c r="J53" s="52"/>
      <c r="K53" s="43"/>
    </row>
    <row r="54" spans="1:11" ht="15">
      <c r="A54" s="39"/>
      <c r="B54" s="39"/>
      <c r="C54" s="39"/>
      <c r="D54" s="41"/>
      <c r="E54" s="24" t="s">
        <v>107</v>
      </c>
      <c r="F54" s="40"/>
      <c r="G54" s="46"/>
      <c r="H54" s="49"/>
      <c r="I54" s="28"/>
      <c r="J54" s="52"/>
      <c r="K54" s="43"/>
    </row>
    <row r="55" spans="1:11" ht="15">
      <c r="A55" s="39"/>
      <c r="B55" s="39"/>
      <c r="C55" s="39"/>
      <c r="D55" s="41"/>
      <c r="E55" s="23" t="s">
        <v>128</v>
      </c>
      <c r="F55" s="40"/>
      <c r="G55" s="47"/>
      <c r="H55" s="50"/>
      <c r="I55" s="29"/>
      <c r="J55" s="53"/>
      <c r="K55" s="44"/>
    </row>
    <row r="56" spans="1:11" ht="30">
      <c r="A56" s="2" t="s">
        <v>129</v>
      </c>
      <c r="B56" s="2" t="s">
        <v>38</v>
      </c>
      <c r="C56" s="2" t="s">
        <v>88</v>
      </c>
      <c r="D56" s="2" t="s">
        <v>78</v>
      </c>
      <c r="E56" s="23"/>
      <c r="F56" s="8">
        <v>40</v>
      </c>
      <c r="G56" s="12">
        <f>F56*4</f>
        <v>160</v>
      </c>
      <c r="H56" s="31">
        <v>0</v>
      </c>
      <c r="I56" s="26"/>
      <c r="J56" s="35">
        <v>0</v>
      </c>
      <c r="K56" s="34">
        <f>G56*J56</f>
        <v>0</v>
      </c>
    </row>
    <row r="57" spans="1:11" ht="60">
      <c r="A57" s="2" t="s">
        <v>130</v>
      </c>
      <c r="B57" s="2" t="s">
        <v>7</v>
      </c>
      <c r="C57" s="2" t="s">
        <v>131</v>
      </c>
      <c r="D57" s="2" t="s">
        <v>132</v>
      </c>
      <c r="E57" s="2"/>
      <c r="F57" s="8">
        <v>100</v>
      </c>
      <c r="G57" s="12">
        <f aca="true" t="shared" si="4" ref="G57:G63">F57*4</f>
        <v>400</v>
      </c>
      <c r="H57" s="31">
        <v>0</v>
      </c>
      <c r="I57" s="26"/>
      <c r="J57" s="35">
        <v>0</v>
      </c>
      <c r="K57" s="34">
        <f aca="true" t="shared" si="5" ref="K57:K63">G57*J57</f>
        <v>0</v>
      </c>
    </row>
    <row r="58" spans="1:11" ht="90">
      <c r="A58" s="2" t="s">
        <v>133</v>
      </c>
      <c r="B58" s="2" t="s">
        <v>7</v>
      </c>
      <c r="C58" s="2" t="s">
        <v>134</v>
      </c>
      <c r="D58" s="2" t="s">
        <v>132</v>
      </c>
      <c r="E58" s="2"/>
      <c r="F58" s="8">
        <v>700</v>
      </c>
      <c r="G58" s="12">
        <f t="shared" si="4"/>
        <v>2800</v>
      </c>
      <c r="H58" s="31">
        <v>0</v>
      </c>
      <c r="I58" s="26"/>
      <c r="J58" s="35">
        <v>0</v>
      </c>
      <c r="K58" s="34">
        <f t="shared" si="5"/>
        <v>0</v>
      </c>
    </row>
    <row r="59" spans="1:11" ht="60">
      <c r="A59" s="2" t="s">
        <v>135</v>
      </c>
      <c r="B59" s="2" t="s">
        <v>7</v>
      </c>
      <c r="C59" s="2" t="s">
        <v>136</v>
      </c>
      <c r="D59" s="2" t="s">
        <v>137</v>
      </c>
      <c r="E59" s="2"/>
      <c r="F59" s="8">
        <v>100</v>
      </c>
      <c r="G59" s="12">
        <f t="shared" si="4"/>
        <v>400</v>
      </c>
      <c r="H59" s="31">
        <v>0</v>
      </c>
      <c r="I59" s="26"/>
      <c r="J59" s="35">
        <v>0</v>
      </c>
      <c r="K59" s="34">
        <f t="shared" si="5"/>
        <v>0</v>
      </c>
    </row>
    <row r="60" spans="1:11" ht="45">
      <c r="A60" s="2" t="s">
        <v>138</v>
      </c>
      <c r="B60" s="2" t="s">
        <v>7</v>
      </c>
      <c r="C60" s="2" t="s">
        <v>139</v>
      </c>
      <c r="D60" s="2" t="s">
        <v>140</v>
      </c>
      <c r="E60" s="2"/>
      <c r="F60" s="8">
        <v>1000</v>
      </c>
      <c r="G60" s="12">
        <f t="shared" si="4"/>
        <v>4000</v>
      </c>
      <c r="H60" s="31">
        <v>0</v>
      </c>
      <c r="I60" s="26"/>
      <c r="J60" s="35">
        <v>0</v>
      </c>
      <c r="K60" s="34">
        <f t="shared" si="5"/>
        <v>0</v>
      </c>
    </row>
    <row r="61" spans="1:11" ht="45">
      <c r="A61" s="2" t="s">
        <v>141</v>
      </c>
      <c r="B61" s="2" t="s">
        <v>142</v>
      </c>
      <c r="C61" s="2" t="s">
        <v>139</v>
      </c>
      <c r="D61" s="2" t="s">
        <v>143</v>
      </c>
      <c r="E61" s="2"/>
      <c r="F61" s="8">
        <v>150</v>
      </c>
      <c r="G61" s="12">
        <f t="shared" si="4"/>
        <v>600</v>
      </c>
      <c r="H61" s="31">
        <v>0</v>
      </c>
      <c r="I61" s="26"/>
      <c r="J61" s="35">
        <v>0</v>
      </c>
      <c r="K61" s="34">
        <f t="shared" si="5"/>
        <v>0</v>
      </c>
    </row>
    <row r="62" spans="1:11" ht="15">
      <c r="A62" s="2" t="s">
        <v>144</v>
      </c>
      <c r="B62" s="2" t="s">
        <v>145</v>
      </c>
      <c r="C62" s="2" t="s">
        <v>146</v>
      </c>
      <c r="D62" s="2" t="s">
        <v>147</v>
      </c>
      <c r="E62" s="2"/>
      <c r="F62" s="8">
        <v>800</v>
      </c>
      <c r="G62" s="12">
        <f t="shared" si="4"/>
        <v>3200</v>
      </c>
      <c r="H62" s="31">
        <v>0</v>
      </c>
      <c r="I62" s="26"/>
      <c r="J62" s="35">
        <v>0</v>
      </c>
      <c r="K62" s="34">
        <f t="shared" si="5"/>
        <v>0</v>
      </c>
    </row>
    <row r="63" spans="1:11" ht="195.75" thickBot="1">
      <c r="A63" s="2" t="s">
        <v>148</v>
      </c>
      <c r="B63" s="2" t="s">
        <v>7</v>
      </c>
      <c r="C63" s="2" t="s">
        <v>149</v>
      </c>
      <c r="D63" s="2" t="s">
        <v>150</v>
      </c>
      <c r="E63" s="2" t="s">
        <v>151</v>
      </c>
      <c r="F63" s="13">
        <v>10000</v>
      </c>
      <c r="G63" s="11">
        <f t="shared" si="4"/>
        <v>40000</v>
      </c>
      <c r="H63" s="32">
        <v>0</v>
      </c>
      <c r="I63" s="27"/>
      <c r="J63" s="36">
        <v>0</v>
      </c>
      <c r="K63" s="37">
        <f t="shared" si="5"/>
        <v>0</v>
      </c>
    </row>
    <row r="64" spans="1:11" ht="15.75" thickBot="1">
      <c r="A64" s="14"/>
      <c r="B64" s="14"/>
      <c r="C64" s="14"/>
      <c r="D64" s="14"/>
      <c r="E64" s="14"/>
      <c r="F64" s="15" t="s">
        <v>153</v>
      </c>
      <c r="G64" s="16"/>
      <c r="H64" s="16"/>
      <c r="I64" s="16"/>
      <c r="J64" s="16"/>
      <c r="K64" s="38">
        <f>SUM(K4:K63)</f>
        <v>0</v>
      </c>
    </row>
    <row r="65" ht="15.75">
      <c r="A65" s="17" t="s">
        <v>154</v>
      </c>
    </row>
    <row r="66" spans="1:10" ht="15.75">
      <c r="A66" s="18" t="s">
        <v>155</v>
      </c>
      <c r="G66" s="54" t="s">
        <v>164</v>
      </c>
      <c r="H66" s="54"/>
      <c r="I66" s="54"/>
      <c r="J66" s="54"/>
    </row>
    <row r="67" ht="15.75">
      <c r="A67" s="18" t="s">
        <v>156</v>
      </c>
    </row>
    <row r="68" ht="15.75">
      <c r="A68" s="18" t="s">
        <v>157</v>
      </c>
    </row>
    <row r="69" ht="15.75">
      <c r="A69" s="18" t="s">
        <v>158</v>
      </c>
    </row>
    <row r="70" ht="18">
      <c r="A70" s="18" t="s">
        <v>159</v>
      </c>
    </row>
    <row r="71" spans="1:5" ht="76.5" customHeight="1">
      <c r="A71" s="55" t="s">
        <v>163</v>
      </c>
      <c r="B71" s="56"/>
      <c r="C71" s="56"/>
      <c r="D71" s="56"/>
      <c r="E71" s="56"/>
    </row>
  </sheetData>
  <mergeCells count="20">
    <mergeCell ref="F47:F55"/>
    <mergeCell ref="C47:C55"/>
    <mergeCell ref="D47:D55"/>
    <mergeCell ref="G66:J66"/>
    <mergeCell ref="A71:E71"/>
    <mergeCell ref="H47:H55"/>
    <mergeCell ref="J47:J55"/>
    <mergeCell ref="A47:A55"/>
    <mergeCell ref="B47:B55"/>
    <mergeCell ref="K47:K55"/>
    <mergeCell ref="G38:G42"/>
    <mergeCell ref="G47:G55"/>
    <mergeCell ref="H38:H42"/>
    <mergeCell ref="J38:J42"/>
    <mergeCell ref="K38:K42"/>
    <mergeCell ref="A38:A42"/>
    <mergeCell ref="B38:B42"/>
    <mergeCell ref="F38:F42"/>
    <mergeCell ref="C38:C42"/>
    <mergeCell ref="D38:D42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Motal</dc:creator>
  <cp:keywords/>
  <dc:description/>
  <cp:lastModifiedBy>Tomáš Motal</cp:lastModifiedBy>
  <cp:lastPrinted>2024-02-19T13:27:58Z</cp:lastPrinted>
  <dcterms:created xsi:type="dcterms:W3CDTF">2015-06-05T18:19:34Z</dcterms:created>
  <dcterms:modified xsi:type="dcterms:W3CDTF">2024-03-26T12:08:43Z</dcterms:modified>
  <cp:category/>
  <cp:version/>
  <cp:contentType/>
  <cp:contentStatus/>
</cp:coreProperties>
</file>