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6"/>
  <workbookPr/>
  <bookViews>
    <workbookView xWindow="65416" yWindow="65416" windowWidth="29040" windowHeight="15720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<sst xmlns="http://schemas.openxmlformats.org/spreadsheetml/2006/main" count="475" uniqueCount="242">
  <si>
    <t>Lokalizaci mostu (GPS souřadnice)</t>
  </si>
  <si>
    <t>Mostní listy</t>
  </si>
  <si>
    <t>Výpočet nebo stanovení zatížitelnosti mostu</t>
  </si>
  <si>
    <t>provoz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</si>
  <si>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</si>
  <si>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</si>
  <si>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</si>
  <si>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</si>
  <si>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</si>
  <si>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</si>
  <si>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</si>
  <si>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</si>
  <si>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</si>
  <si>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</si>
  <si>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</si>
  <si>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</si>
  <si>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</si>
  <si>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Seznam mostů pro VZ  - mostní prohlídky</t>
  </si>
  <si>
    <t xml:space="preserve">p.č. </t>
  </si>
  <si>
    <t>název mostu</t>
  </si>
  <si>
    <t>14.</t>
  </si>
  <si>
    <t>15.</t>
  </si>
  <si>
    <t xml:space="preserve">Hlavní mostní prohlídky </t>
  </si>
  <si>
    <t xml:space="preserve">Běžné prohlídky </t>
  </si>
  <si>
    <t>První hlavní mostní prohlídka</t>
  </si>
  <si>
    <t>Lávka přes jez</t>
  </si>
  <si>
    <t xml:space="preserve">jez na Moravě, Veselí nad Moravou, </t>
  </si>
  <si>
    <t>48.9551528N, 17.3783206E</t>
  </si>
  <si>
    <t>x</t>
  </si>
  <si>
    <t>Veselí nad Moravou</t>
  </si>
  <si>
    <t>Lávka ocelová Strážnice</t>
  </si>
  <si>
    <t>Strážnice, k. ú. Strážnice na Moravě</t>
  </si>
  <si>
    <t>48.90995 17.316757</t>
  </si>
  <si>
    <t>Most přes PK Vnorovy II</t>
  </si>
  <si>
    <t>Vnorovy, k. ú. Vnorovy</t>
  </si>
  <si>
    <t>48.930069 17.325089</t>
  </si>
  <si>
    <t>Polešovický p. -MO</t>
  </si>
  <si>
    <t>48.9840983N, 17.3525683E</t>
  </si>
  <si>
    <t>Most otočný na PK Uherský Ostroh</t>
  </si>
  <si>
    <t>Uherský Ostroh, ulice na Zámecké, přes plavební komoru</t>
  </si>
  <si>
    <t>48.9834047N, 17.3913092E</t>
  </si>
  <si>
    <t>MOST M001, Přemostění odpadního koryta</t>
  </si>
  <si>
    <t>VD Koryčany, Koryčany, Koryčany</t>
  </si>
  <si>
    <t>49.116262724 N, 17.192554704 E</t>
  </si>
  <si>
    <t>MOST M002, Odpaní koryto za vývarem s přemostěním</t>
  </si>
  <si>
    <t>49.116082041 N, 17.191665292 E</t>
  </si>
  <si>
    <t>MOST M003, Přemostění počátku skluzu</t>
  </si>
  <si>
    <t>49.116265654 N, 17.192551846 E</t>
  </si>
  <si>
    <t>D. Věstonice</t>
  </si>
  <si>
    <t>most přes Svratku Ivaň</t>
  </si>
  <si>
    <t>k.ú. Ivaň</t>
  </si>
  <si>
    <t>N 48.919472832, E 16.606009116</t>
  </si>
  <si>
    <t>most přes Jihlavu Ivaň</t>
  </si>
  <si>
    <t>N 48.917580007, E 16.599049519</t>
  </si>
  <si>
    <t>přemostění přelivného objektu dolní nádrže</t>
  </si>
  <si>
    <t>k.ú. Milovice u Mikulova</t>
  </si>
  <si>
    <t>N 48.858191899, E 16.722181949</t>
  </si>
  <si>
    <t>Zlín</t>
  </si>
  <si>
    <t>VN Měrovice</t>
  </si>
  <si>
    <t>Měrovice nad Hanou</t>
  </si>
  <si>
    <t>N:493459472656 E:17.2495613098</t>
  </si>
  <si>
    <t>Stupeň Křečkovice - lávka</t>
  </si>
  <si>
    <t>Vyškov</t>
  </si>
  <si>
    <t>N:49.2764892578 E:17.0071926117</t>
  </si>
  <si>
    <t>UH</t>
  </si>
  <si>
    <t>Most hospodářský přes PK Nedakonice</t>
  </si>
  <si>
    <t>Plavební komora Nedakonice; k.ú. Nedakonice</t>
  </si>
  <si>
    <t>(S-JTSK) X: -543306, Y: -1186206</t>
  </si>
  <si>
    <t>Most přes PK, k.ú. Huštěnovice</t>
  </si>
  <si>
    <t>Plavební kanál Huštěnovice - u Habáňa; k.ú. Huštěnovice</t>
  </si>
  <si>
    <t>(S-JTSK) X: -536224, Y: -1177535</t>
  </si>
  <si>
    <t>Most přes PK, k.ú. Babice</t>
  </si>
  <si>
    <t>Plavební kanál Babice - u Partyzána; k.ú. Babice u Uh. Hradiště</t>
  </si>
  <si>
    <t>(S-JTSK) X: -535236, Y: -1175675</t>
  </si>
  <si>
    <t>Most na jezu Spytihněv</t>
  </si>
  <si>
    <t>jez Spytihněv; k.ú. Spytihněv</t>
  </si>
  <si>
    <t>(S-JTSK) X: -533965, Y: -1173992</t>
  </si>
  <si>
    <t>Most přes Baťův kanál u jezu ve Spytihněvi</t>
  </si>
  <si>
    <t>Pod plavební komorou Spytihněv; k.ú. Spytihněv</t>
  </si>
  <si>
    <t>(S-JTSK) X: -534016, Y: -1173972</t>
  </si>
  <si>
    <t>16.</t>
  </si>
  <si>
    <t>17.</t>
  </si>
  <si>
    <t>18.</t>
  </si>
  <si>
    <t>hospodářský most přes Polešovický potok v Moravském písku, cca 68 m nad zaústěním do O.R. Moravy</t>
  </si>
  <si>
    <t>Olomouc</t>
  </si>
  <si>
    <t>Most přes Častavu Chomoutov</t>
  </si>
  <si>
    <t>Chomoutov</t>
  </si>
  <si>
    <t xml:space="preserve"> X: -547992, Y: -1117185</t>
  </si>
  <si>
    <t>Most na Stř. Moravě Hynkov</t>
  </si>
  <si>
    <t>Hynkov</t>
  </si>
  <si>
    <t xml:space="preserve"> X: -551891, Y: -1112085</t>
  </si>
  <si>
    <t>Přerov</t>
  </si>
  <si>
    <t>Přehrada Plumlov</t>
  </si>
  <si>
    <t>Stichovice</t>
  </si>
  <si>
    <t xml:space="preserve"> X: -563775, Y: -1133834</t>
  </si>
  <si>
    <t>Rybník Podhradský, Plumlov</t>
  </si>
  <si>
    <t>Plumlov</t>
  </si>
  <si>
    <t xml:space="preserve"> X: -565681, Y: -1134334</t>
  </si>
  <si>
    <t>Valašské Meziříčí</t>
  </si>
  <si>
    <t>Jez Hranice</t>
  </si>
  <si>
    <t>Hranice</t>
  </si>
  <si>
    <t xml:space="preserve"> X: -513783, Y: -1130167</t>
  </si>
  <si>
    <t>VD Horní Bečva, MKV pro pěší nad BP</t>
  </si>
  <si>
    <t>Horní Bečva</t>
  </si>
  <si>
    <t>Znojmo</t>
  </si>
  <si>
    <t>VD Vranov, nad přelivy</t>
  </si>
  <si>
    <t xml:space="preserve">Vranov nad Dyjí, </t>
  </si>
  <si>
    <t>48.9070167542; 15.8194684982</t>
  </si>
  <si>
    <t>Jihlava</t>
  </si>
  <si>
    <t>Mostek přes Maršovský potok Ježená</t>
  </si>
  <si>
    <t>Ježená</t>
  </si>
  <si>
    <t>49.4181785583; 15.4664506912</t>
  </si>
  <si>
    <t>Náměšť nad Oslavou</t>
  </si>
  <si>
    <t>Most na polní cestě přes Štěpánovický p., Jaroměři</t>
  </si>
  <si>
    <t>Jaroměřice nad Rokytnou</t>
  </si>
  <si>
    <t>49.1075248718; 15.8844079971</t>
  </si>
  <si>
    <t>závlahová nádrž Výčapy-Brda, most nad přelivy</t>
  </si>
  <si>
    <t>Výčapy</t>
  </si>
  <si>
    <t>49.1452674866; 15.9017381668</t>
  </si>
  <si>
    <t>Přehrada Mostiště nad přelivy</t>
  </si>
  <si>
    <t>Mostiště, Vídeň</t>
  </si>
  <si>
    <t>49.3951950073; 16.0118598938</t>
  </si>
  <si>
    <t>Brno</t>
  </si>
  <si>
    <t>VD Brno nad přelivy</t>
  </si>
  <si>
    <t>Bystrc, Kníničky</t>
  </si>
  <si>
    <t>49.2323493958; 16.5190277100</t>
  </si>
  <si>
    <t>Bystřice nad Pernštejnem</t>
  </si>
  <si>
    <t>Bohuňov, Propustek k JZD přes Domanínský potok</t>
  </si>
  <si>
    <t>Domanín</t>
  </si>
  <si>
    <t>49.5362281799; 16.2384796143</t>
  </si>
  <si>
    <t>VD Vír I. Nad přelivy</t>
  </si>
  <si>
    <t>Vír</t>
  </si>
  <si>
    <t>49.5643920898; 16.3104057312</t>
  </si>
  <si>
    <t>Blansko</t>
  </si>
  <si>
    <t>Most na sil. k VD Boskovice přes Bělou pod přelivy</t>
  </si>
  <si>
    <t>Boskovice</t>
  </si>
  <si>
    <t>49.4930343628; 16.6975955963</t>
  </si>
  <si>
    <t>VD Boskovice Přemostění nad přelivy</t>
  </si>
  <si>
    <t>49.4954833984; 16.6998195648</t>
  </si>
  <si>
    <t>VD Boskovice - Přemostění odp. koryta u strojovny</t>
  </si>
  <si>
    <t>49.4944992065; 16.6985225677</t>
  </si>
  <si>
    <t>rok hlavní mostní prohlídky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</si>
  <si>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</si>
  <si>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</si>
  <si>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</si>
  <si>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</si>
  <si>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</si>
  <si>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</si>
  <si>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</si>
  <si>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</si>
  <si>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</si>
  <si>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</si>
  <si>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</si>
  <si>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</si>
  <si>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</si>
  <si>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</si>
  <si>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</si>
  <si>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</si>
  <si>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</si>
  <si>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</si>
  <si>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</si>
  <si>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ZSM</t>
  </si>
  <si>
    <t>ZHM</t>
  </si>
  <si>
    <t>ZD</t>
  </si>
  <si>
    <t>požadujeme v roce 2024</t>
  </si>
  <si>
    <t>požadujeme v roce 2025</t>
  </si>
  <si>
    <t>závod</t>
  </si>
  <si>
    <t>cena celkem</t>
  </si>
  <si>
    <t>cena most celkem</t>
  </si>
  <si>
    <t>Hlavní mostní prohlídky 2025</t>
  </si>
  <si>
    <t>Běžné prohlídky 2024</t>
  </si>
  <si>
    <t>Hlavní mostní prohlídky 2024</t>
  </si>
  <si>
    <t>38.</t>
  </si>
  <si>
    <t>Most přes Vláru, Vlachovice</t>
  </si>
  <si>
    <t>most přes Vláru, na parc. č. 3813/3 v k.ú. Vlachovice</t>
  </si>
  <si>
    <t>(S-JTSK) X: -1176742, Y: -502479</t>
  </si>
  <si>
    <t xml:space="preserve">Cena </t>
  </si>
  <si>
    <t>PPO Hranice-Most přes bezejm. potok</t>
  </si>
  <si>
    <t>požadujeme v roce 2026</t>
  </si>
  <si>
    <t>První hlavní mostní prohlídka 2024</t>
  </si>
  <si>
    <t>Mostní listy 2024</t>
  </si>
  <si>
    <t>Výpočet zatížitelnosti mostu 2024</t>
  </si>
  <si>
    <t>Běžné prohlídky 2025</t>
  </si>
  <si>
    <t>Hlavní mostní prohlídky 2026</t>
  </si>
  <si>
    <t>Běžné prohlídky  2026</t>
  </si>
  <si>
    <t xml:space="preserve"> X: -472266, Y: -1147584</t>
  </si>
  <si>
    <t xml:space="preserve"> X: -512680, Y: -1130689</t>
  </si>
  <si>
    <t>Most se stavidly, VH uzel Nedakonice</t>
  </si>
  <si>
    <t>VH uzel Nedakonice, k.ú. Nedakonice</t>
  </si>
  <si>
    <t>(S-JTSK) X: -543424, Y: -1186327</t>
  </si>
  <si>
    <t>Most nad skluzem</t>
  </si>
  <si>
    <t>Záchytné nádrže VD Koryčany, Koryčany, Koryčany</t>
  </si>
  <si>
    <t>49.108819942N, 17.212150772E</t>
  </si>
  <si>
    <t xml:space="preserve">ZD </t>
  </si>
  <si>
    <t xml:space="preserve">VD Letovice - přemostění nad přelivy  </t>
  </si>
  <si>
    <t xml:space="preserve">Letovice </t>
  </si>
  <si>
    <t>49.5537594; 16.5565714</t>
  </si>
  <si>
    <t>p.č. MOSTAŘ</t>
  </si>
  <si>
    <t>39.</t>
  </si>
  <si>
    <t>40.</t>
  </si>
  <si>
    <t>nový</t>
  </si>
  <si>
    <t>délka metry</t>
  </si>
  <si>
    <t>počet polí</t>
  </si>
  <si>
    <t>typ překážky</t>
  </si>
  <si>
    <t>výška metry</t>
  </si>
  <si>
    <t>poznámka</t>
  </si>
  <si>
    <t>jez,řeka</t>
  </si>
  <si>
    <t>řeka</t>
  </si>
  <si>
    <t>plavební kanál</t>
  </si>
  <si>
    <t>potok</t>
  </si>
  <si>
    <t>přeliv VD</t>
  </si>
  <si>
    <t>hráz VD</t>
  </si>
  <si>
    <t xml:space="preserve"> jez, řeka</t>
  </si>
  <si>
    <t xml:space="preserve">12 (9,3) </t>
  </si>
  <si>
    <t>vodní tok</t>
  </si>
  <si>
    <t>délka mostu ( délka přemostění)</t>
  </si>
  <si>
    <t>10,5 (8 )</t>
  </si>
  <si>
    <t>15,6 (15)</t>
  </si>
  <si>
    <t>b.přeliv VD</t>
  </si>
  <si>
    <t>18(17)</t>
  </si>
  <si>
    <t>b.přeliv VD, vod.tok</t>
  </si>
  <si>
    <t>klenba</t>
  </si>
  <si>
    <t>58,7(53,7)</t>
  </si>
  <si>
    <t>jez,vod.tok</t>
  </si>
  <si>
    <t>přemostění jezu nad vývarem, most po rekci 2022</t>
  </si>
  <si>
    <t>11,8(10,9)</t>
  </si>
  <si>
    <t>91+44,5</t>
  </si>
  <si>
    <t>6+3</t>
  </si>
  <si>
    <t>cca 50</t>
  </si>
  <si>
    <t>mostní prohlížečka nutná</t>
  </si>
  <si>
    <t>mostní prohlížečka dle úvahy dodavatele</t>
  </si>
  <si>
    <t>říčka</t>
  </si>
  <si>
    <t>vývar u spodních výpustí</t>
  </si>
  <si>
    <t>3,3 až 4,8</t>
  </si>
  <si>
    <t>drobný vodní tok</t>
  </si>
  <si>
    <t>bez m. prohlížečky</t>
  </si>
  <si>
    <t>12(10,5)</t>
  </si>
  <si>
    <t>Příloha č.1 - Seznam mostních objektů + harmonogam + rozpočet</t>
  </si>
  <si>
    <t>Informace o objektu</t>
  </si>
  <si>
    <t>místo, obec, k.ú.</t>
  </si>
  <si>
    <t>x = bude provedeno</t>
  </si>
  <si>
    <t>Vysvětlivky: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</si>
</sst>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lightTrellis">
        <bgColor theme="9" tint="0.7999500036239624"/>
      </patternFill>
    </fill>
    <fill>
      <patternFill patternType="lightTrellis">
        <bgColor theme="4" tint="0.5999900102615356"/>
      </patternFill>
    </fill>
    <fill>
      <patternFill patternType="lightTrellis">
        <bgColor theme="7" tint="0.799979984760284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lightTrellis">
        <bgColor theme="7" tint="0.7999500036239624"/>
      </patternFill>
    </fill>
    <fill>
      <patternFill patternType="solid">
        <fgColor theme="7" tint="0.7999500036239624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2">
    <xf numFmtId="0" fontId="0" fillId="0" borderId="0" xfId="0"/>
    <xf numFmtId="0" fontId="0" fillId="0" borderId="0" xfId="0" applyAlignment="1">
      <alignment wrapText="1" shrinkToFit="1"/>
    </xf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 shrinkToFi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wrapText="1"/>
    </xf>
    <xf numFmtId="0" fontId="0" fillId="3" borderId="0" xfId="0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 wrapText="1" shrinkToFit="1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0" fillId="2" borderId="6" xfId="0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 wrapText="1" shrinkToFit="1"/>
    </xf>
    <xf numFmtId="0" fontId="5" fillId="2" borderId="7" xfId="0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 wrapText="1" shrinkToFi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 shrinkToFit="1"/>
    </xf>
    <xf numFmtId="164" fontId="5" fillId="6" borderId="2" xfId="0" applyNumberFormat="1" applyFont="1" applyFill="1" applyBorder="1" applyAlignment="1">
      <alignment horizontal="center" vertical="center" wrapText="1" shrinkToFit="1"/>
    </xf>
    <xf numFmtId="164" fontId="5" fillId="4" borderId="1" xfId="0" applyNumberFormat="1" applyFont="1" applyFill="1" applyBorder="1" applyAlignment="1">
      <alignment horizontal="center" vertical="center" wrapText="1" shrinkToFit="1"/>
    </xf>
    <xf numFmtId="164" fontId="5" fillId="4" borderId="3" xfId="0" applyNumberFormat="1" applyFont="1" applyFill="1" applyBorder="1" applyAlignment="1">
      <alignment horizontal="center" vertical="center"/>
    </xf>
    <xf numFmtId="164" fontId="5" fillId="7" borderId="2" xfId="0" applyNumberFormat="1" applyFont="1" applyFill="1" applyBorder="1" applyAlignment="1">
      <alignment horizontal="center" vertical="center" wrapText="1" shrinkToFit="1"/>
    </xf>
    <xf numFmtId="164" fontId="5" fillId="2" borderId="1" xfId="0" applyNumberFormat="1" applyFont="1" applyFill="1" applyBorder="1" applyAlignment="1">
      <alignment horizontal="center" vertical="center" wrapText="1" shrinkToFit="1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 shrinkToFit="1"/>
    </xf>
    <xf numFmtId="164" fontId="7" fillId="0" borderId="8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 wrapText="1" shrinkToFit="1"/>
    </xf>
    <xf numFmtId="164" fontId="5" fillId="6" borderId="1" xfId="0" applyNumberFormat="1" applyFont="1" applyFill="1" applyBorder="1" applyAlignment="1">
      <alignment horizontal="center" vertical="center" wrapText="1" shrinkToFit="1"/>
    </xf>
    <xf numFmtId="164" fontId="5" fillId="7" borderId="1" xfId="0" applyNumberFormat="1" applyFont="1" applyFill="1" applyBorder="1" applyAlignment="1">
      <alignment horizontal="center" vertical="center" wrapText="1" shrinkToFit="1"/>
    </xf>
    <xf numFmtId="164" fontId="5" fillId="7" borderId="6" xfId="0" applyNumberFormat="1" applyFont="1" applyFill="1" applyBorder="1" applyAlignment="1">
      <alignment horizontal="center" vertical="center" wrapText="1" shrinkToFit="1"/>
    </xf>
    <xf numFmtId="164" fontId="3" fillId="3" borderId="9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 wrapText="1" shrinkToFit="1"/>
    </xf>
    <xf numFmtId="164" fontId="5" fillId="5" borderId="3" xfId="0" applyNumberFormat="1" applyFont="1" applyFill="1" applyBorder="1" applyAlignment="1">
      <alignment horizontal="center" vertical="center" wrapText="1" shrinkToFit="1"/>
    </xf>
    <xf numFmtId="164" fontId="5" fillId="7" borderId="3" xfId="0" applyNumberFormat="1" applyFont="1" applyFill="1" applyBorder="1" applyAlignment="1">
      <alignment horizontal="center" vertical="center" wrapText="1" shrinkToFit="1"/>
    </xf>
    <xf numFmtId="164" fontId="5" fillId="7" borderId="7" xfId="0" applyNumberFormat="1" applyFont="1" applyFill="1" applyBorder="1" applyAlignment="1">
      <alignment horizontal="center" vertical="center" wrapText="1" shrinkToFit="1"/>
    </xf>
    <xf numFmtId="164" fontId="5" fillId="6" borderId="3" xfId="0" applyNumberFormat="1" applyFont="1" applyFill="1" applyBorder="1" applyAlignment="1">
      <alignment horizontal="center" vertical="center" wrapText="1" shrinkToFit="1"/>
    </xf>
    <xf numFmtId="164" fontId="5" fillId="8" borderId="2" xfId="0" applyNumberFormat="1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left" vertical="center" wrapText="1" shrinkToFit="1"/>
    </xf>
    <xf numFmtId="0" fontId="2" fillId="4" borderId="1" xfId="0" applyFont="1" applyFill="1" applyBorder="1" applyAlignment="1">
      <alignment horizontal="left" vertical="center" wrapText="1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 shrinkToFit="1"/>
    </xf>
    <xf numFmtId="0" fontId="5" fillId="3" borderId="12" xfId="0" applyFont="1" applyFill="1" applyBorder="1" applyAlignment="1">
      <alignment horizontal="center" vertical="center" wrapText="1" shrinkToFit="1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 shrinkToFit="1"/>
    </xf>
    <xf numFmtId="0" fontId="2" fillId="3" borderId="2" xfId="0" applyFont="1" applyFill="1" applyBorder="1" applyAlignment="1">
      <alignment horizontal="center" wrapText="1" shrinkToFit="1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 shrinkToFi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0" xfId="0" applyFont="1" applyFill="1" applyAlignment="1">
      <alignment vertical="center"/>
    </xf>
    <xf numFmtId="164" fontId="5" fillId="5" borderId="24" xfId="0" applyNumberFormat="1" applyFont="1" applyFill="1" applyBorder="1" applyAlignment="1">
      <alignment horizontal="center" vertical="center" wrapText="1" shrinkToFit="1"/>
    </xf>
    <xf numFmtId="164" fontId="5" fillId="3" borderId="24" xfId="0" applyNumberFormat="1" applyFont="1" applyFill="1" applyBorder="1" applyAlignment="1">
      <alignment horizontal="center" vertical="center"/>
    </xf>
    <xf numFmtId="164" fontId="5" fillId="6" borderId="24" xfId="0" applyNumberFormat="1" applyFont="1" applyFill="1" applyBorder="1" applyAlignment="1">
      <alignment horizontal="center" vertical="center" wrapText="1" shrinkToFit="1"/>
    </xf>
    <xf numFmtId="164" fontId="5" fillId="6" borderId="15" xfId="0" applyNumberFormat="1" applyFont="1" applyFill="1" applyBorder="1" applyAlignment="1">
      <alignment horizontal="center" vertical="center" wrapText="1" shrinkToFit="1"/>
    </xf>
    <xf numFmtId="164" fontId="5" fillId="4" borderId="24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164" fontId="5" fillId="8" borderId="1" xfId="0" applyNumberFormat="1" applyFont="1" applyFill="1" applyBorder="1" applyAlignment="1">
      <alignment horizontal="center" vertical="center" wrapText="1" shrinkToFit="1"/>
    </xf>
    <xf numFmtId="164" fontId="5" fillId="9" borderId="1" xfId="0" applyNumberFormat="1" applyFont="1" applyFill="1" applyBorder="1" applyAlignment="1">
      <alignment horizontal="center" vertical="center" wrapText="1" shrinkToFit="1"/>
    </xf>
    <xf numFmtId="164" fontId="5" fillId="8" borderId="3" xfId="0" applyNumberFormat="1" applyFont="1" applyFill="1" applyBorder="1" applyAlignment="1">
      <alignment horizontal="center" vertical="center" wrapText="1" shrinkToFit="1"/>
    </xf>
    <xf numFmtId="0" fontId="0" fillId="2" borderId="0" xfId="0" applyFill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center" wrapText="1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center" wrapText="1" shrinkToFit="1"/>
    </xf>
    <xf numFmtId="0" fontId="0" fillId="2" borderId="25" xfId="0" applyFill="1" applyBorder="1" applyAlignment="1">
      <alignment horizontal="center" vertical="center" wrapText="1" shrinkToFit="1"/>
    </xf>
    <xf numFmtId="0" fontId="0" fillId="2" borderId="6" xfId="0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0" fillId="2" borderId="7" xfId="0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164" fontId="5" fillId="7" borderId="25" xfId="0" applyNumberFormat="1" applyFont="1" applyFill="1" applyBorder="1" applyAlignment="1">
      <alignment horizontal="center" vertical="center" wrapText="1" shrinkToFit="1"/>
    </xf>
    <xf numFmtId="164" fontId="5" fillId="10" borderId="6" xfId="0" applyNumberFormat="1" applyFont="1" applyFill="1" applyBorder="1" applyAlignment="1">
      <alignment horizontal="center" vertical="center" wrapText="1" shrinkToFit="1"/>
    </xf>
    <xf numFmtId="0" fontId="5" fillId="10" borderId="25" xfId="0" applyFont="1" applyFill="1" applyBorder="1" applyAlignment="1">
      <alignment horizontal="center" vertical="center" wrapText="1" shrinkToFit="1"/>
    </xf>
    <xf numFmtId="164" fontId="5" fillId="11" borderId="7" xfId="0" applyNumberFormat="1" applyFont="1" applyFill="1" applyBorder="1" applyAlignment="1">
      <alignment horizontal="center" vertical="center" wrapText="1" shrinkToFit="1"/>
    </xf>
    <xf numFmtId="164" fontId="3" fillId="2" borderId="25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0" fillId="4" borderId="15" xfId="0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2" fillId="4" borderId="15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3" borderId="11" xfId="0" applyFill="1" applyBorder="1" applyAlignment="1">
      <alignment horizontal="right" vertical="center"/>
    </xf>
    <xf numFmtId="0" fontId="0" fillId="3" borderId="12" xfId="0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164" fontId="5" fillId="3" borderId="11" xfId="0" applyNumberFormat="1" applyFont="1" applyFill="1" applyBorder="1" applyAlignment="1">
      <alignment horizontal="center" vertical="center" wrapText="1" shrinkToFit="1"/>
    </xf>
    <xf numFmtId="164" fontId="5" fillId="5" borderId="12" xfId="0" applyNumberFormat="1" applyFont="1" applyFill="1" applyBorder="1" applyAlignment="1">
      <alignment horizontal="center" vertical="center" wrapText="1" shrinkToFit="1"/>
    </xf>
    <xf numFmtId="164" fontId="5" fillId="3" borderId="12" xfId="0" applyNumberFormat="1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5" borderId="11" xfId="0" applyNumberFormat="1" applyFont="1" applyFill="1" applyBorder="1" applyAlignment="1">
      <alignment horizontal="center" vertical="center" wrapText="1" shrinkToFit="1"/>
    </xf>
    <xf numFmtId="164" fontId="3" fillId="3" borderId="27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Font="1" applyBorder="1" applyAlignment="1">
      <alignment horizontal="left" vertical="center" wrapText="1" shrinkToFit="1"/>
    </xf>
    <xf numFmtId="0" fontId="0" fillId="0" borderId="7" xfId="0" applyFont="1" applyBorder="1" applyAlignment="1">
      <alignment horizontal="center" vertical="center" wrapText="1" shrinkToFit="1"/>
    </xf>
    <xf numFmtId="0" fontId="0" fillId="0" borderId="26" xfId="0" applyFont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 wrapText="1" shrinkToFit="1"/>
    </xf>
    <xf numFmtId="0" fontId="0" fillId="0" borderId="28" xfId="0" applyFont="1" applyBorder="1" applyAlignment="1">
      <alignment horizontal="center" vertical="center" wrapText="1" shrinkToFit="1"/>
    </xf>
    <xf numFmtId="0" fontId="0" fillId="0" borderId="29" xfId="0" applyFont="1" applyBorder="1" applyAlignment="1">
      <alignment horizontal="center" vertical="center" wrapText="1" shrinkToFit="1"/>
    </xf>
    <xf numFmtId="0" fontId="0" fillId="0" borderId="30" xfId="0" applyFont="1" applyBorder="1" applyAlignment="1">
      <alignment horizontal="center" vertical="center" wrapText="1" shrinkToFit="1"/>
    </xf>
    <xf numFmtId="0" fontId="0" fillId="0" borderId="31" xfId="0" applyFont="1" applyBorder="1" applyAlignment="1">
      <alignment horizontal="center" vertical="center" wrapText="1" shrinkToFit="1"/>
    </xf>
    <xf numFmtId="0" fontId="0" fillId="0" borderId="32" xfId="0" applyFont="1" applyFill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 shrinkToFit="1"/>
    </xf>
    <xf numFmtId="0" fontId="0" fillId="2" borderId="26" xfId="0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6"/>
  <sheetViews>
    <sheetView tabSelected="1" zoomScale="80" zoomScaleNormal="80" workbookViewId="0" topLeftCell="A1">
      <pane xSplit="6" topLeftCell="G1" activePane="topRight" state="frozen"/>
      <selection pane="topLeft" activeCell="A7" sqref="A7"/>
      <selection pane="topRight" activeCell="P14" sqref="P14"/>
    </sheetView>
  </sheetViews>
  <sheetFormatPr defaultColWidth="9.140625" defaultRowHeight="15"/>
  <cols>
    <col min="1" max="1" width="3.421875" style="182" bestFit="1" customWidth="1"/>
    <col min="2" max="2" width="5.8515625" style="0" customWidth="1"/>
    <col min="3" max="3" width="8.7109375" style="2" customWidth="1"/>
    <col min="4" max="4" width="7.00390625" style="2" customWidth="1"/>
    <col min="5" max="5" width="25.7109375" style="0" customWidth="1"/>
    <col min="6" max="6" width="51.57421875" style="0" bestFit="1" customWidth="1"/>
    <col min="7" max="7" width="55.00390625" style="0" customWidth="1"/>
    <col min="8" max="8" width="32.57421875" style="1" customWidth="1"/>
    <col min="9" max="9" width="15.8515625" style="1" bestFit="1" customWidth="1"/>
    <col min="10" max="10" width="12.140625" style="1" bestFit="1" customWidth="1"/>
    <col min="11" max="11" width="10.7109375" style="1" customWidth="1"/>
    <col min="12" max="12" width="10.140625" style="1" bestFit="1" customWidth="1"/>
    <col min="14" max="14" width="14.28125" style="0" customWidth="1"/>
    <col min="15" max="15" width="10.421875" style="2" customWidth="1"/>
    <col min="16" max="16" width="13.00390625" style="2" customWidth="1"/>
    <col min="17" max="17" width="10.57421875" style="2" customWidth="1"/>
    <col min="18" max="18" width="10.421875" style="2" customWidth="1"/>
    <col min="19" max="19" width="10.7109375" style="0" customWidth="1"/>
    <col min="20" max="20" width="10.57421875" style="0" customWidth="1"/>
    <col min="21" max="21" width="11.00390625" style="0" customWidth="1"/>
    <col min="22" max="22" width="10.57421875" style="0" customWidth="1"/>
    <col min="23" max="23" width="10.28125" style="0" customWidth="1"/>
    <col min="24" max="24" width="10.57421875" style="0" customWidth="1"/>
    <col min="25" max="25" width="10.7109375" style="0" customWidth="1"/>
    <col min="26" max="27" width="10.421875" style="0" customWidth="1"/>
    <col min="28" max="28" width="15.57421875" style="0" customWidth="1"/>
    <col min="31" max="31" width="14.7109375" style="0" customWidth="1"/>
    <col min="33" max="33" width="52.140625" style="0" customWidth="1"/>
  </cols>
  <sheetData>
    <row r="1" spans="2:4" ht="18.75">
      <c r="B1" s="3" t="s">
        <v>237</v>
      </c>
      <c r="C1" s="3"/>
      <c r="D1" s="3"/>
    </row>
    <row r="2" ht="15.75" thickBot="1"/>
    <row r="3" spans="1:33" ht="42" customHeight="1" thickBot="1">
      <c r="A3" s="182">
        <v>1</v>
      </c>
      <c r="B3" s="191" t="s">
        <v>17</v>
      </c>
      <c r="C3" s="192"/>
      <c r="D3" s="192"/>
      <c r="E3" s="192"/>
      <c r="F3" s="192"/>
      <c r="G3" s="192"/>
      <c r="H3" s="192"/>
      <c r="I3" s="193"/>
      <c r="J3" s="194" t="s">
        <v>164</v>
      </c>
      <c r="K3" s="195"/>
      <c r="L3" s="195"/>
      <c r="M3" s="195"/>
      <c r="N3" s="199"/>
      <c r="O3" s="196" t="s">
        <v>165</v>
      </c>
      <c r="P3" s="197"/>
      <c r="Q3" s="196" t="s">
        <v>178</v>
      </c>
      <c r="R3" s="198"/>
      <c r="S3" s="188" t="s">
        <v>176</v>
      </c>
      <c r="T3" s="189"/>
      <c r="U3" s="189"/>
      <c r="V3" s="189"/>
      <c r="W3" s="189"/>
      <c r="X3" s="189"/>
      <c r="Y3" s="189"/>
      <c r="Z3" s="189"/>
      <c r="AA3" s="189"/>
      <c r="AB3" s="190"/>
      <c r="AC3" s="184" t="s">
        <v>238</v>
      </c>
      <c r="AD3" s="185"/>
      <c r="AE3" s="186"/>
      <c r="AF3" s="187"/>
      <c r="AG3" s="2"/>
    </row>
    <row r="4" spans="1:33" ht="75.75" customHeight="1" thickBot="1">
      <c r="A4" s="182">
        <v>2</v>
      </c>
      <c r="B4" s="181" t="s">
        <v>18</v>
      </c>
      <c r="C4" s="180" t="s">
        <v>197</v>
      </c>
      <c r="D4" s="166" t="s">
        <v>166</v>
      </c>
      <c r="E4" s="166" t="s">
        <v>3</v>
      </c>
      <c r="F4" s="167" t="s">
        <v>19</v>
      </c>
      <c r="G4" s="167" t="s">
        <v>239</v>
      </c>
      <c r="H4" s="168" t="s">
        <v>0</v>
      </c>
      <c r="I4" s="169" t="s">
        <v>141</v>
      </c>
      <c r="J4" s="170" t="s">
        <v>24</v>
      </c>
      <c r="K4" s="171" t="s">
        <v>22</v>
      </c>
      <c r="L4" s="171" t="s">
        <v>23</v>
      </c>
      <c r="M4" s="171" t="s">
        <v>1</v>
      </c>
      <c r="N4" s="169" t="s">
        <v>2</v>
      </c>
      <c r="O4" s="170" t="s">
        <v>22</v>
      </c>
      <c r="P4" s="169" t="s">
        <v>23</v>
      </c>
      <c r="Q4" s="170" t="s">
        <v>22</v>
      </c>
      <c r="R4" s="172" t="s">
        <v>23</v>
      </c>
      <c r="S4" s="173" t="s">
        <v>179</v>
      </c>
      <c r="T4" s="174" t="s">
        <v>171</v>
      </c>
      <c r="U4" s="174" t="s">
        <v>170</v>
      </c>
      <c r="V4" s="174" t="s">
        <v>180</v>
      </c>
      <c r="W4" s="175" t="s">
        <v>181</v>
      </c>
      <c r="X4" s="173" t="s">
        <v>169</v>
      </c>
      <c r="Y4" s="175" t="s">
        <v>182</v>
      </c>
      <c r="Z4" s="173" t="s">
        <v>183</v>
      </c>
      <c r="AA4" s="175" t="s">
        <v>184</v>
      </c>
      <c r="AB4" s="176" t="s">
        <v>168</v>
      </c>
      <c r="AC4" s="177" t="s">
        <v>201</v>
      </c>
      <c r="AD4" s="178" t="s">
        <v>202</v>
      </c>
      <c r="AE4" s="178" t="s">
        <v>203</v>
      </c>
      <c r="AF4" s="179" t="s">
        <v>204</v>
      </c>
      <c r="AG4" s="4" t="s">
        <v>205</v>
      </c>
    </row>
    <row r="5" spans="1:33" ht="15">
      <c r="A5" s="182">
        <v>3</v>
      </c>
      <c r="B5" s="153" t="s">
        <v>4</v>
      </c>
      <c r="C5" s="140">
        <v>1</v>
      </c>
      <c r="D5" s="154" t="s">
        <v>161</v>
      </c>
      <c r="E5" s="155" t="s">
        <v>29</v>
      </c>
      <c r="F5" s="156" t="s">
        <v>25</v>
      </c>
      <c r="G5" s="156" t="s">
        <v>26</v>
      </c>
      <c r="H5" s="20" t="s">
        <v>27</v>
      </c>
      <c r="I5" s="99">
        <v>2024</v>
      </c>
      <c r="J5" s="97" t="s">
        <v>28</v>
      </c>
      <c r="K5" s="85"/>
      <c r="L5" s="85"/>
      <c r="M5" s="91" t="s">
        <v>28</v>
      </c>
      <c r="N5" s="87" t="s">
        <v>28</v>
      </c>
      <c r="O5" s="86"/>
      <c r="P5" s="89" t="s">
        <v>28</v>
      </c>
      <c r="Q5" s="86"/>
      <c r="R5" s="87" t="s">
        <v>28</v>
      </c>
      <c r="S5" s="157"/>
      <c r="T5" s="158"/>
      <c r="U5" s="158"/>
      <c r="V5" s="159"/>
      <c r="W5" s="160"/>
      <c r="X5" s="161"/>
      <c r="Y5" s="160"/>
      <c r="Z5" s="161"/>
      <c r="AA5" s="160"/>
      <c r="AB5" s="162">
        <f>SUM(S5:AA5)</f>
        <v>0</v>
      </c>
      <c r="AC5" s="163">
        <v>60</v>
      </c>
      <c r="AD5" s="164">
        <v>1</v>
      </c>
      <c r="AE5" s="164" t="s">
        <v>206</v>
      </c>
      <c r="AF5" s="165">
        <v>5.8</v>
      </c>
      <c r="AG5" s="147"/>
    </row>
    <row r="6" spans="1:33" ht="15">
      <c r="A6" s="182">
        <v>4</v>
      </c>
      <c r="B6" s="16" t="s">
        <v>5</v>
      </c>
      <c r="C6" s="139">
        <v>2</v>
      </c>
      <c r="D6" s="17" t="s">
        <v>161</v>
      </c>
      <c r="E6" s="18" t="s">
        <v>29</v>
      </c>
      <c r="F6" s="19" t="s">
        <v>30</v>
      </c>
      <c r="G6" s="19" t="s">
        <v>31</v>
      </c>
      <c r="H6" s="24" t="s">
        <v>32</v>
      </c>
      <c r="I6" s="96">
        <v>2022</v>
      </c>
      <c r="J6" s="98"/>
      <c r="K6" s="21"/>
      <c r="L6" s="21" t="s">
        <v>28</v>
      </c>
      <c r="M6" s="90"/>
      <c r="N6" s="23" t="s">
        <v>28</v>
      </c>
      <c r="O6" s="22"/>
      <c r="P6" s="64" t="s">
        <v>28</v>
      </c>
      <c r="Q6" s="22" t="s">
        <v>28</v>
      </c>
      <c r="R6" s="23"/>
      <c r="S6" s="50"/>
      <c r="T6" s="67"/>
      <c r="U6" s="53"/>
      <c r="V6" s="67"/>
      <c r="W6" s="52"/>
      <c r="X6" s="50"/>
      <c r="Y6" s="52"/>
      <c r="Z6" s="79"/>
      <c r="AA6" s="75"/>
      <c r="AB6" s="71">
        <f aca="true" t="shared" si="0" ref="AB6:AB32">SUM(S6:AA6)</f>
        <v>0</v>
      </c>
      <c r="AC6" s="148">
        <v>31</v>
      </c>
      <c r="AD6" s="145">
        <v>2</v>
      </c>
      <c r="AE6" s="145" t="s">
        <v>207</v>
      </c>
      <c r="AF6" s="146">
        <v>2.36</v>
      </c>
      <c r="AG6" s="147"/>
    </row>
    <row r="7" spans="1:33" ht="15">
      <c r="A7" s="182">
        <v>5</v>
      </c>
      <c r="B7" s="16" t="s">
        <v>6</v>
      </c>
      <c r="C7" s="139">
        <v>3</v>
      </c>
      <c r="D7" s="17" t="s">
        <v>161</v>
      </c>
      <c r="E7" s="18" t="s">
        <v>29</v>
      </c>
      <c r="F7" s="19" t="s">
        <v>33</v>
      </c>
      <c r="G7" s="19" t="s">
        <v>34</v>
      </c>
      <c r="H7" s="24" t="s">
        <v>35</v>
      </c>
      <c r="I7" s="96">
        <v>2022</v>
      </c>
      <c r="J7" s="98"/>
      <c r="K7" s="21"/>
      <c r="L7" s="21" t="s">
        <v>28</v>
      </c>
      <c r="M7" s="90"/>
      <c r="N7" s="23" t="s">
        <v>28</v>
      </c>
      <c r="O7" s="22"/>
      <c r="P7" s="64" t="s">
        <v>28</v>
      </c>
      <c r="Q7" s="22"/>
      <c r="R7" s="23" t="s">
        <v>28</v>
      </c>
      <c r="S7" s="50"/>
      <c r="T7" s="67"/>
      <c r="U7" s="53"/>
      <c r="V7" s="67"/>
      <c r="W7" s="122"/>
      <c r="X7" s="50"/>
      <c r="Y7" s="52"/>
      <c r="Z7" s="50"/>
      <c r="AA7" s="52"/>
      <c r="AB7" s="71">
        <f t="shared" si="0"/>
        <v>0</v>
      </c>
      <c r="AC7" s="148">
        <v>15</v>
      </c>
      <c r="AD7" s="145">
        <v>1</v>
      </c>
      <c r="AE7" s="145" t="s">
        <v>208</v>
      </c>
      <c r="AF7" s="146">
        <v>2</v>
      </c>
      <c r="AG7" s="147"/>
    </row>
    <row r="8" spans="1:33" ht="30">
      <c r="A8" s="182">
        <v>6</v>
      </c>
      <c r="B8" s="16" t="s">
        <v>7</v>
      </c>
      <c r="C8" s="139">
        <v>4</v>
      </c>
      <c r="D8" s="17" t="s">
        <v>161</v>
      </c>
      <c r="E8" s="18" t="s">
        <v>29</v>
      </c>
      <c r="F8" s="25" t="s">
        <v>36</v>
      </c>
      <c r="G8" s="26" t="s">
        <v>83</v>
      </c>
      <c r="H8" s="24" t="s">
        <v>37</v>
      </c>
      <c r="I8" s="96">
        <v>2022</v>
      </c>
      <c r="J8" s="98"/>
      <c r="K8" s="21" t="s">
        <v>28</v>
      </c>
      <c r="L8" s="21"/>
      <c r="M8" s="90"/>
      <c r="N8" s="23"/>
      <c r="O8" s="22"/>
      <c r="P8" s="64" t="s">
        <v>28</v>
      </c>
      <c r="Q8" s="22"/>
      <c r="R8" s="23" t="s">
        <v>28</v>
      </c>
      <c r="S8" s="50"/>
      <c r="T8" s="53"/>
      <c r="U8" s="67"/>
      <c r="V8" s="67"/>
      <c r="W8" s="75"/>
      <c r="X8" s="50"/>
      <c r="Y8" s="52"/>
      <c r="Z8" s="50"/>
      <c r="AA8" s="52"/>
      <c r="AB8" s="71">
        <f t="shared" si="0"/>
        <v>0</v>
      </c>
      <c r="AC8" s="148">
        <v>7.5</v>
      </c>
      <c r="AD8" s="145">
        <v>1</v>
      </c>
      <c r="AE8" s="145" t="s">
        <v>209</v>
      </c>
      <c r="AF8" s="146">
        <v>2.05</v>
      </c>
      <c r="AG8" s="147"/>
    </row>
    <row r="9" spans="1:33" ht="15">
      <c r="A9" s="182">
        <v>7</v>
      </c>
      <c r="B9" s="16" t="s">
        <v>8</v>
      </c>
      <c r="C9" s="139">
        <v>5</v>
      </c>
      <c r="D9" s="17" t="s">
        <v>161</v>
      </c>
      <c r="E9" s="27" t="s">
        <v>29</v>
      </c>
      <c r="F9" s="26" t="s">
        <v>38</v>
      </c>
      <c r="G9" s="28" t="s">
        <v>39</v>
      </c>
      <c r="H9" s="24" t="s">
        <v>40</v>
      </c>
      <c r="I9" s="96">
        <v>2022</v>
      </c>
      <c r="J9" s="98"/>
      <c r="K9" s="21"/>
      <c r="L9" s="21" t="s">
        <v>28</v>
      </c>
      <c r="M9" s="90"/>
      <c r="N9" s="23"/>
      <c r="O9" s="22"/>
      <c r="P9" s="64" t="s">
        <v>28</v>
      </c>
      <c r="Q9" s="22"/>
      <c r="R9" s="23" t="s">
        <v>28</v>
      </c>
      <c r="S9" s="50"/>
      <c r="T9" s="67"/>
      <c r="U9" s="53"/>
      <c r="V9" s="67"/>
      <c r="W9" s="75"/>
      <c r="X9" s="50"/>
      <c r="Y9" s="52"/>
      <c r="Z9" s="50"/>
      <c r="AA9" s="52"/>
      <c r="AB9" s="71">
        <f t="shared" si="0"/>
        <v>0</v>
      </c>
      <c r="AC9" s="148">
        <v>15</v>
      </c>
      <c r="AD9" s="145">
        <v>1</v>
      </c>
      <c r="AE9" s="145" t="s">
        <v>208</v>
      </c>
      <c r="AF9" s="146">
        <v>1.88</v>
      </c>
      <c r="AG9" s="147"/>
    </row>
    <row r="10" spans="1:33" ht="15">
      <c r="A10" s="182">
        <v>8</v>
      </c>
      <c r="B10" s="16" t="s">
        <v>9</v>
      </c>
      <c r="C10" s="139">
        <v>6</v>
      </c>
      <c r="D10" s="17" t="s">
        <v>161</v>
      </c>
      <c r="E10" s="27" t="s">
        <v>29</v>
      </c>
      <c r="F10" s="29" t="s">
        <v>41</v>
      </c>
      <c r="G10" s="29" t="s">
        <v>42</v>
      </c>
      <c r="H10" s="24" t="s">
        <v>43</v>
      </c>
      <c r="I10" s="96">
        <v>2020</v>
      </c>
      <c r="J10" s="98"/>
      <c r="K10" s="21" t="s">
        <v>28</v>
      </c>
      <c r="L10" s="21"/>
      <c r="M10" s="90"/>
      <c r="N10" s="23"/>
      <c r="O10" s="22"/>
      <c r="P10" s="64" t="s">
        <v>28</v>
      </c>
      <c r="Q10" s="22"/>
      <c r="R10" s="23" t="s">
        <v>28</v>
      </c>
      <c r="S10" s="50"/>
      <c r="T10" s="120"/>
      <c r="U10" s="67"/>
      <c r="V10" s="67"/>
      <c r="W10" s="75"/>
      <c r="X10" s="50"/>
      <c r="Y10" s="122"/>
      <c r="Z10" s="50"/>
      <c r="AA10" s="52"/>
      <c r="AB10" s="71">
        <f t="shared" si="0"/>
        <v>0</v>
      </c>
      <c r="AC10" s="144">
        <v>15</v>
      </c>
      <c r="AD10" s="145">
        <v>1</v>
      </c>
      <c r="AE10" s="145" t="s">
        <v>209</v>
      </c>
      <c r="AF10" s="146">
        <v>1.75</v>
      </c>
      <c r="AG10" s="147"/>
    </row>
    <row r="11" spans="1:33" ht="31.5" customHeight="1">
      <c r="A11" s="182">
        <v>9</v>
      </c>
      <c r="B11" s="16" t="s">
        <v>10</v>
      </c>
      <c r="C11" s="139">
        <v>7</v>
      </c>
      <c r="D11" s="17" t="s">
        <v>161</v>
      </c>
      <c r="E11" s="27" t="s">
        <v>29</v>
      </c>
      <c r="F11" s="30" t="s">
        <v>44</v>
      </c>
      <c r="G11" s="29" t="s">
        <v>42</v>
      </c>
      <c r="H11" s="24" t="s">
        <v>45</v>
      </c>
      <c r="I11" s="96">
        <v>2020</v>
      </c>
      <c r="J11" s="98"/>
      <c r="K11" s="21" t="s">
        <v>28</v>
      </c>
      <c r="L11" s="21"/>
      <c r="M11" s="90"/>
      <c r="N11" s="23"/>
      <c r="O11" s="22"/>
      <c r="P11" s="64" t="s">
        <v>28</v>
      </c>
      <c r="Q11" s="22"/>
      <c r="R11" s="23" t="s">
        <v>28</v>
      </c>
      <c r="S11" s="50"/>
      <c r="T11" s="120"/>
      <c r="U11" s="67"/>
      <c r="V11" s="67"/>
      <c r="W11" s="75"/>
      <c r="X11" s="50"/>
      <c r="Y11" s="122"/>
      <c r="Z11" s="50"/>
      <c r="AA11" s="52"/>
      <c r="AB11" s="71">
        <f t="shared" si="0"/>
        <v>0</v>
      </c>
      <c r="AC11" s="144">
        <v>6.5</v>
      </c>
      <c r="AD11" s="145">
        <v>1</v>
      </c>
      <c r="AE11" s="145" t="s">
        <v>209</v>
      </c>
      <c r="AF11" s="146">
        <v>1</v>
      </c>
      <c r="AG11" s="147"/>
    </row>
    <row r="12" spans="1:33" ht="15">
      <c r="A12" s="182">
        <v>10</v>
      </c>
      <c r="B12" s="16" t="s">
        <v>11</v>
      </c>
      <c r="C12" s="139">
        <v>8</v>
      </c>
      <c r="D12" s="17" t="s">
        <v>161</v>
      </c>
      <c r="E12" s="27" t="s">
        <v>29</v>
      </c>
      <c r="F12" s="19" t="s">
        <v>46</v>
      </c>
      <c r="G12" s="19" t="s">
        <v>42</v>
      </c>
      <c r="H12" s="24" t="s">
        <v>47</v>
      </c>
      <c r="I12" s="96">
        <v>2020</v>
      </c>
      <c r="J12" s="98"/>
      <c r="K12" s="21" t="s">
        <v>28</v>
      </c>
      <c r="L12" s="21"/>
      <c r="M12" s="90"/>
      <c r="N12" s="23"/>
      <c r="O12" s="22"/>
      <c r="P12" s="64" t="s">
        <v>28</v>
      </c>
      <c r="Q12" s="22"/>
      <c r="R12" s="23" t="s">
        <v>28</v>
      </c>
      <c r="S12" s="50"/>
      <c r="T12" s="120"/>
      <c r="U12" s="67"/>
      <c r="V12" s="67"/>
      <c r="W12" s="75"/>
      <c r="X12" s="50"/>
      <c r="Y12" s="122"/>
      <c r="Z12" s="50"/>
      <c r="AA12" s="52"/>
      <c r="AB12" s="71">
        <f t="shared" si="0"/>
        <v>0</v>
      </c>
      <c r="AC12" s="144">
        <v>11</v>
      </c>
      <c r="AD12" s="145">
        <v>1</v>
      </c>
      <c r="AE12" s="145" t="s">
        <v>210</v>
      </c>
      <c r="AF12" s="146">
        <v>5.3</v>
      </c>
      <c r="AG12" s="147"/>
    </row>
    <row r="13" spans="1:33" ht="15">
      <c r="A13" s="182">
        <v>11</v>
      </c>
      <c r="B13" s="16" t="s">
        <v>12</v>
      </c>
      <c r="C13" s="139">
        <v>9</v>
      </c>
      <c r="D13" s="17" t="s">
        <v>161</v>
      </c>
      <c r="E13" s="18" t="s">
        <v>48</v>
      </c>
      <c r="F13" s="19" t="s">
        <v>49</v>
      </c>
      <c r="G13" s="19" t="s">
        <v>50</v>
      </c>
      <c r="H13" s="24" t="s">
        <v>51</v>
      </c>
      <c r="I13" s="96">
        <v>2025</v>
      </c>
      <c r="J13" s="98"/>
      <c r="K13" s="21"/>
      <c r="L13" s="21" t="s">
        <v>28</v>
      </c>
      <c r="M13" s="90"/>
      <c r="N13" s="23"/>
      <c r="O13" s="22" t="s">
        <v>28</v>
      </c>
      <c r="P13" s="64"/>
      <c r="Q13" s="22"/>
      <c r="R13" s="23" t="s">
        <v>28</v>
      </c>
      <c r="S13" s="50"/>
      <c r="T13" s="67"/>
      <c r="U13" s="53"/>
      <c r="V13" s="67"/>
      <c r="W13" s="75"/>
      <c r="X13" s="79"/>
      <c r="Y13" s="67"/>
      <c r="Z13" s="50"/>
      <c r="AA13" s="122"/>
      <c r="AB13" s="71">
        <f t="shared" si="0"/>
        <v>0</v>
      </c>
      <c r="AC13" s="148">
        <v>52</v>
      </c>
      <c r="AD13" s="145">
        <v>3</v>
      </c>
      <c r="AE13" s="145" t="s">
        <v>207</v>
      </c>
      <c r="AF13" s="146">
        <v>3.33</v>
      </c>
      <c r="AG13" s="147"/>
    </row>
    <row r="14" spans="1:33" ht="15">
      <c r="A14" s="182">
        <v>12</v>
      </c>
      <c r="B14" s="16" t="s">
        <v>13</v>
      </c>
      <c r="C14" s="139">
        <v>10</v>
      </c>
      <c r="D14" s="17" t="s">
        <v>161</v>
      </c>
      <c r="E14" s="18" t="s">
        <v>48</v>
      </c>
      <c r="F14" s="19" t="s">
        <v>52</v>
      </c>
      <c r="G14" s="19" t="s">
        <v>50</v>
      </c>
      <c r="H14" s="24" t="s">
        <v>53</v>
      </c>
      <c r="I14" s="96">
        <v>2026</v>
      </c>
      <c r="J14" s="98"/>
      <c r="K14" s="21"/>
      <c r="L14" s="21" t="s">
        <v>28</v>
      </c>
      <c r="M14" s="90"/>
      <c r="N14" s="23"/>
      <c r="O14" s="22"/>
      <c r="P14" s="64" t="s">
        <v>28</v>
      </c>
      <c r="Q14" s="22" t="s">
        <v>28</v>
      </c>
      <c r="R14" s="23"/>
      <c r="S14" s="50"/>
      <c r="T14" s="67"/>
      <c r="U14" s="53"/>
      <c r="V14" s="67"/>
      <c r="W14" s="75"/>
      <c r="X14" s="50"/>
      <c r="Y14" s="52"/>
      <c r="Z14" s="79"/>
      <c r="AA14" s="75"/>
      <c r="AB14" s="71">
        <f t="shared" si="0"/>
        <v>0</v>
      </c>
      <c r="AC14" s="148">
        <v>70</v>
      </c>
      <c r="AD14" s="145">
        <v>3</v>
      </c>
      <c r="AE14" s="145" t="s">
        <v>207</v>
      </c>
      <c r="AF14" s="146">
        <v>2.83</v>
      </c>
      <c r="AG14" s="147"/>
    </row>
    <row r="15" spans="1:33" s="2" customFormat="1" ht="15">
      <c r="A15" s="182">
        <v>13</v>
      </c>
      <c r="B15" s="16" t="s">
        <v>14</v>
      </c>
      <c r="C15" s="139">
        <v>11</v>
      </c>
      <c r="D15" s="17" t="s">
        <v>161</v>
      </c>
      <c r="E15" s="18" t="s">
        <v>48</v>
      </c>
      <c r="F15" s="19" t="s">
        <v>54</v>
      </c>
      <c r="G15" s="19" t="s">
        <v>55</v>
      </c>
      <c r="H15" s="24" t="s">
        <v>56</v>
      </c>
      <c r="I15" s="96">
        <v>2026</v>
      </c>
      <c r="J15" s="98"/>
      <c r="K15" s="21"/>
      <c r="L15" s="21" t="s">
        <v>28</v>
      </c>
      <c r="M15" s="90"/>
      <c r="N15" s="23"/>
      <c r="O15" s="22"/>
      <c r="P15" s="64" t="s">
        <v>28</v>
      </c>
      <c r="Q15" s="22" t="s">
        <v>28</v>
      </c>
      <c r="R15" s="23"/>
      <c r="S15" s="50"/>
      <c r="T15" s="67"/>
      <c r="U15" s="53"/>
      <c r="V15" s="67"/>
      <c r="W15" s="75"/>
      <c r="X15" s="50"/>
      <c r="Y15" s="52"/>
      <c r="Z15" s="79"/>
      <c r="AA15" s="75"/>
      <c r="AB15" s="71">
        <f t="shared" si="0"/>
        <v>0</v>
      </c>
      <c r="AC15" s="148">
        <v>52</v>
      </c>
      <c r="AD15" s="145">
        <v>3</v>
      </c>
      <c r="AE15" s="145" t="s">
        <v>210</v>
      </c>
      <c r="AF15" s="146">
        <v>3.33</v>
      </c>
      <c r="AG15" s="147"/>
    </row>
    <row r="16" spans="1:33" s="2" customFormat="1" ht="15">
      <c r="A16" s="182">
        <v>14</v>
      </c>
      <c r="B16" s="16" t="s">
        <v>15</v>
      </c>
      <c r="C16" s="139">
        <v>12</v>
      </c>
      <c r="D16" s="17" t="s">
        <v>161</v>
      </c>
      <c r="E16" s="18" t="s">
        <v>57</v>
      </c>
      <c r="F16" s="19" t="s">
        <v>58</v>
      </c>
      <c r="G16" s="19" t="s">
        <v>59</v>
      </c>
      <c r="H16" s="24" t="s">
        <v>60</v>
      </c>
      <c r="I16" s="96">
        <v>2026</v>
      </c>
      <c r="J16" s="98"/>
      <c r="K16" s="21"/>
      <c r="L16" s="21" t="s">
        <v>28</v>
      </c>
      <c r="M16" s="90"/>
      <c r="N16" s="23"/>
      <c r="O16" s="22"/>
      <c r="P16" s="64" t="s">
        <v>28</v>
      </c>
      <c r="Q16" s="22" t="s">
        <v>28</v>
      </c>
      <c r="R16" s="23"/>
      <c r="S16" s="50"/>
      <c r="T16" s="67"/>
      <c r="U16" s="53"/>
      <c r="V16" s="67"/>
      <c r="W16" s="75"/>
      <c r="X16" s="50"/>
      <c r="Y16" s="52"/>
      <c r="Z16" s="79"/>
      <c r="AA16" s="75"/>
      <c r="AB16" s="71">
        <f t="shared" si="0"/>
        <v>0</v>
      </c>
      <c r="AC16" s="148">
        <v>3</v>
      </c>
      <c r="AD16" s="145">
        <v>1</v>
      </c>
      <c r="AE16" s="145" t="s">
        <v>211</v>
      </c>
      <c r="AF16" s="146">
        <v>3.3</v>
      </c>
      <c r="AG16" s="147"/>
    </row>
    <row r="17" spans="1:33" ht="15">
      <c r="A17" s="182">
        <v>15</v>
      </c>
      <c r="B17" s="16" t="s">
        <v>16</v>
      </c>
      <c r="C17" s="139">
        <v>13</v>
      </c>
      <c r="D17" s="17" t="s">
        <v>161</v>
      </c>
      <c r="E17" s="18" t="s">
        <v>57</v>
      </c>
      <c r="F17" s="19" t="s">
        <v>61</v>
      </c>
      <c r="G17" s="19" t="s">
        <v>62</v>
      </c>
      <c r="H17" s="24" t="s">
        <v>63</v>
      </c>
      <c r="I17" s="96">
        <v>2026</v>
      </c>
      <c r="J17" s="98"/>
      <c r="K17" s="21"/>
      <c r="L17" s="21" t="s">
        <v>28</v>
      </c>
      <c r="M17" s="90"/>
      <c r="N17" s="23"/>
      <c r="O17" s="22"/>
      <c r="P17" s="64" t="s">
        <v>28</v>
      </c>
      <c r="Q17" s="22" t="s">
        <v>28</v>
      </c>
      <c r="R17" s="23"/>
      <c r="S17" s="50"/>
      <c r="T17" s="67"/>
      <c r="U17" s="53"/>
      <c r="V17" s="67"/>
      <c r="W17" s="75"/>
      <c r="X17" s="50"/>
      <c r="Y17" s="52"/>
      <c r="Z17" s="79"/>
      <c r="AA17" s="75"/>
      <c r="AB17" s="71">
        <f t="shared" si="0"/>
        <v>0</v>
      </c>
      <c r="AC17" s="148">
        <v>11</v>
      </c>
      <c r="AD17" s="145">
        <v>1</v>
      </c>
      <c r="AE17" s="145" t="s">
        <v>209</v>
      </c>
      <c r="AF17" s="146">
        <v>1.09</v>
      </c>
      <c r="AG17" s="147"/>
    </row>
    <row r="18" spans="1:33" ht="15">
      <c r="A18" s="182">
        <v>16</v>
      </c>
      <c r="B18" s="16" t="s">
        <v>20</v>
      </c>
      <c r="C18" s="139">
        <v>14</v>
      </c>
      <c r="D18" s="17" t="s">
        <v>161</v>
      </c>
      <c r="E18" s="18" t="s">
        <v>64</v>
      </c>
      <c r="F18" s="19" t="s">
        <v>65</v>
      </c>
      <c r="G18" s="19" t="s">
        <v>66</v>
      </c>
      <c r="H18" s="24" t="s">
        <v>67</v>
      </c>
      <c r="I18" s="96">
        <v>2026</v>
      </c>
      <c r="J18" s="97"/>
      <c r="K18" s="85"/>
      <c r="L18" s="85" t="s">
        <v>28</v>
      </c>
      <c r="M18" s="91"/>
      <c r="N18" s="87"/>
      <c r="O18" s="86"/>
      <c r="P18" s="87" t="s">
        <v>28</v>
      </c>
      <c r="Q18" s="86" t="s">
        <v>28</v>
      </c>
      <c r="R18" s="87"/>
      <c r="S18" s="50"/>
      <c r="T18" s="67"/>
      <c r="U18" s="53"/>
      <c r="V18" s="67"/>
      <c r="W18" s="110"/>
      <c r="X18" s="50"/>
      <c r="Y18" s="52"/>
      <c r="Z18" s="79"/>
      <c r="AA18" s="75"/>
      <c r="AB18" s="71">
        <f t="shared" si="0"/>
        <v>0</v>
      </c>
      <c r="AC18" s="148">
        <v>14.9</v>
      </c>
      <c r="AD18" s="145">
        <v>1</v>
      </c>
      <c r="AE18" s="145" t="s">
        <v>208</v>
      </c>
      <c r="AF18" s="146">
        <v>2.5</v>
      </c>
      <c r="AG18" s="147"/>
    </row>
    <row r="19" spans="1:33" ht="15">
      <c r="A19" s="182">
        <v>17</v>
      </c>
      <c r="B19" s="16" t="s">
        <v>21</v>
      </c>
      <c r="C19" s="139">
        <v>15</v>
      </c>
      <c r="D19" s="17" t="s">
        <v>161</v>
      </c>
      <c r="E19" s="18" t="s">
        <v>64</v>
      </c>
      <c r="F19" s="19" t="s">
        <v>68</v>
      </c>
      <c r="G19" s="19" t="s">
        <v>69</v>
      </c>
      <c r="H19" s="24" t="s">
        <v>70</v>
      </c>
      <c r="I19" s="96">
        <v>2025</v>
      </c>
      <c r="J19" s="98"/>
      <c r="K19" s="21"/>
      <c r="L19" s="21" t="s">
        <v>28</v>
      </c>
      <c r="M19" s="90"/>
      <c r="N19" s="23"/>
      <c r="O19" s="22" t="s">
        <v>28</v>
      </c>
      <c r="P19" s="23"/>
      <c r="Q19" s="22"/>
      <c r="R19" s="23" t="s">
        <v>28</v>
      </c>
      <c r="S19" s="50"/>
      <c r="T19" s="67"/>
      <c r="U19" s="53"/>
      <c r="V19" s="67"/>
      <c r="W19" s="110"/>
      <c r="X19" s="79"/>
      <c r="Y19" s="67"/>
      <c r="Z19" s="50"/>
      <c r="AA19" s="122"/>
      <c r="AB19" s="71">
        <f t="shared" si="0"/>
        <v>0</v>
      </c>
      <c r="AC19" s="148">
        <v>11</v>
      </c>
      <c r="AD19" s="145">
        <v>1</v>
      </c>
      <c r="AE19" s="145" t="s">
        <v>208</v>
      </c>
      <c r="AF19" s="146">
        <v>3.3</v>
      </c>
      <c r="AG19" s="147"/>
    </row>
    <row r="20" spans="1:33" ht="15">
      <c r="A20" s="182">
        <v>18</v>
      </c>
      <c r="B20" s="16" t="s">
        <v>80</v>
      </c>
      <c r="C20" s="139">
        <v>16</v>
      </c>
      <c r="D20" s="17" t="s">
        <v>161</v>
      </c>
      <c r="E20" s="18" t="s">
        <v>64</v>
      </c>
      <c r="F20" s="19" t="s">
        <v>71</v>
      </c>
      <c r="G20" s="19" t="s">
        <v>72</v>
      </c>
      <c r="H20" s="24" t="s">
        <v>73</v>
      </c>
      <c r="I20" s="96">
        <v>2025</v>
      </c>
      <c r="J20" s="98"/>
      <c r="K20" s="21"/>
      <c r="L20" s="21" t="s">
        <v>28</v>
      </c>
      <c r="M20" s="90"/>
      <c r="N20" s="23"/>
      <c r="O20" s="22" t="s">
        <v>28</v>
      </c>
      <c r="P20" s="23"/>
      <c r="Q20" s="22"/>
      <c r="R20" s="23" t="s">
        <v>28</v>
      </c>
      <c r="S20" s="50"/>
      <c r="T20" s="67"/>
      <c r="U20" s="53"/>
      <c r="V20" s="67"/>
      <c r="W20" s="110"/>
      <c r="X20" s="79"/>
      <c r="Y20" s="67"/>
      <c r="Z20" s="50"/>
      <c r="AA20" s="122"/>
      <c r="AB20" s="71">
        <f t="shared" si="0"/>
        <v>0</v>
      </c>
      <c r="AC20" s="148">
        <v>11</v>
      </c>
      <c r="AD20" s="145">
        <v>1</v>
      </c>
      <c r="AE20" s="145" t="s">
        <v>208</v>
      </c>
      <c r="AF20" s="146">
        <v>2.92</v>
      </c>
      <c r="AG20" s="147"/>
    </row>
    <row r="21" spans="1:33" ht="15">
      <c r="A21" s="182">
        <v>19</v>
      </c>
      <c r="B21" s="16" t="s">
        <v>81</v>
      </c>
      <c r="C21" s="139">
        <v>17</v>
      </c>
      <c r="D21" s="17" t="s">
        <v>161</v>
      </c>
      <c r="E21" s="18" t="s">
        <v>64</v>
      </c>
      <c r="F21" s="19" t="s">
        <v>74</v>
      </c>
      <c r="G21" s="19" t="s">
        <v>75</v>
      </c>
      <c r="H21" s="24" t="s">
        <v>76</v>
      </c>
      <c r="I21" s="96">
        <v>2027</v>
      </c>
      <c r="J21" s="98"/>
      <c r="K21" s="21"/>
      <c r="L21" s="21" t="s">
        <v>28</v>
      </c>
      <c r="M21" s="90"/>
      <c r="N21" s="23"/>
      <c r="O21" s="22"/>
      <c r="P21" s="23" t="s">
        <v>28</v>
      </c>
      <c r="Q21" s="22"/>
      <c r="R21" s="23" t="s">
        <v>28</v>
      </c>
      <c r="S21" s="50"/>
      <c r="T21" s="67"/>
      <c r="U21" s="121"/>
      <c r="V21" s="67"/>
      <c r="W21" s="110"/>
      <c r="X21" s="50"/>
      <c r="Y21" s="52"/>
      <c r="Z21" s="50"/>
      <c r="AA21" s="52"/>
      <c r="AB21" s="71">
        <f t="shared" si="0"/>
        <v>0</v>
      </c>
      <c r="AC21" s="148">
        <v>67</v>
      </c>
      <c r="AD21" s="145">
        <v>1</v>
      </c>
      <c r="AE21" s="145" t="s">
        <v>212</v>
      </c>
      <c r="AF21" s="146">
        <v>8</v>
      </c>
      <c r="AG21" s="147"/>
    </row>
    <row r="22" spans="1:33" ht="15">
      <c r="A22" s="182">
        <v>20</v>
      </c>
      <c r="B22" s="16" t="s">
        <v>82</v>
      </c>
      <c r="C22" s="139">
        <v>18</v>
      </c>
      <c r="D22" s="17" t="s">
        <v>161</v>
      </c>
      <c r="E22" s="31" t="s">
        <v>64</v>
      </c>
      <c r="F22" s="32" t="s">
        <v>77</v>
      </c>
      <c r="G22" s="32" t="s">
        <v>78</v>
      </c>
      <c r="H22" s="33" t="s">
        <v>79</v>
      </c>
      <c r="I22" s="96">
        <v>2028</v>
      </c>
      <c r="J22" s="98"/>
      <c r="K22" s="21"/>
      <c r="L22" s="21" t="s">
        <v>28</v>
      </c>
      <c r="M22" s="90"/>
      <c r="N22" s="23"/>
      <c r="O22" s="22"/>
      <c r="P22" s="23" t="s">
        <v>28</v>
      </c>
      <c r="Q22" s="22"/>
      <c r="R22" s="23" t="s">
        <v>28</v>
      </c>
      <c r="S22" s="50"/>
      <c r="T22" s="67"/>
      <c r="U22" s="53"/>
      <c r="V22" s="67"/>
      <c r="W22" s="110"/>
      <c r="X22" s="50"/>
      <c r="Y22" s="52"/>
      <c r="Z22" s="50"/>
      <c r="AA22" s="52"/>
      <c r="AB22" s="71">
        <f t="shared" si="0"/>
        <v>0</v>
      </c>
      <c r="AC22" s="148">
        <v>10</v>
      </c>
      <c r="AD22" s="145">
        <v>1</v>
      </c>
      <c r="AE22" s="145" t="s">
        <v>208</v>
      </c>
      <c r="AF22" s="146">
        <v>4</v>
      </c>
      <c r="AG22" s="147"/>
    </row>
    <row r="23" spans="1:33" s="2" customFormat="1" ht="21" customHeight="1">
      <c r="A23" s="182">
        <v>21</v>
      </c>
      <c r="B23" s="16" t="s">
        <v>142</v>
      </c>
      <c r="C23" s="139">
        <v>19</v>
      </c>
      <c r="D23" s="17" t="s">
        <v>161</v>
      </c>
      <c r="E23" s="31" t="s">
        <v>64</v>
      </c>
      <c r="F23" s="29" t="s">
        <v>173</v>
      </c>
      <c r="G23" s="29" t="s">
        <v>174</v>
      </c>
      <c r="H23" s="80" t="s">
        <v>175</v>
      </c>
      <c r="I23" s="99">
        <v>2025</v>
      </c>
      <c r="J23" s="100"/>
      <c r="K23" s="92"/>
      <c r="L23" s="92" t="s">
        <v>28</v>
      </c>
      <c r="M23" s="93" t="s">
        <v>28</v>
      </c>
      <c r="N23" s="94"/>
      <c r="O23" s="95" t="s">
        <v>28</v>
      </c>
      <c r="P23" s="94"/>
      <c r="Q23" s="95"/>
      <c r="R23" s="94" t="s">
        <v>28</v>
      </c>
      <c r="S23" s="50"/>
      <c r="T23" s="67"/>
      <c r="U23" s="121"/>
      <c r="V23" s="51"/>
      <c r="W23" s="110"/>
      <c r="X23" s="79"/>
      <c r="Y23" s="67"/>
      <c r="Z23" s="50"/>
      <c r="AA23" s="111"/>
      <c r="AB23" s="71">
        <f t="shared" si="0"/>
        <v>0</v>
      </c>
      <c r="AC23" s="144">
        <v>10</v>
      </c>
      <c r="AD23" s="145">
        <v>1</v>
      </c>
      <c r="AE23" s="145" t="s">
        <v>209</v>
      </c>
      <c r="AF23" s="146">
        <v>1.8</v>
      </c>
      <c r="AG23" s="147"/>
    </row>
    <row r="24" spans="1:32" s="2" customFormat="1" ht="21" customHeight="1">
      <c r="A24" s="182">
        <v>22</v>
      </c>
      <c r="B24" s="16" t="s">
        <v>143</v>
      </c>
      <c r="C24" s="139" t="s">
        <v>200</v>
      </c>
      <c r="D24" s="18" t="s">
        <v>161</v>
      </c>
      <c r="E24" s="18" t="s">
        <v>64</v>
      </c>
      <c r="F24" s="29" t="s">
        <v>187</v>
      </c>
      <c r="G24" s="29" t="s">
        <v>188</v>
      </c>
      <c r="H24" s="106" t="s">
        <v>189</v>
      </c>
      <c r="I24" s="101">
        <v>2029</v>
      </c>
      <c r="J24" s="102"/>
      <c r="K24" s="103"/>
      <c r="L24" s="21" t="s">
        <v>28</v>
      </c>
      <c r="M24" s="103"/>
      <c r="N24" s="104"/>
      <c r="O24" s="105"/>
      <c r="P24" s="23" t="s">
        <v>28</v>
      </c>
      <c r="Q24" s="105"/>
      <c r="R24" s="23" t="s">
        <v>28</v>
      </c>
      <c r="S24" s="50"/>
      <c r="T24" s="67"/>
      <c r="U24" s="121"/>
      <c r="V24" s="67"/>
      <c r="W24" s="110"/>
      <c r="X24" s="50"/>
      <c r="Y24" s="52"/>
      <c r="Z24" s="50"/>
      <c r="AA24" s="82"/>
      <c r="AB24" s="71">
        <f t="shared" si="0"/>
        <v>0</v>
      </c>
      <c r="AC24" s="148">
        <v>5.5</v>
      </c>
      <c r="AD24" s="145">
        <v>1</v>
      </c>
      <c r="AE24" s="145" t="s">
        <v>209</v>
      </c>
      <c r="AF24" s="146">
        <v>3.5</v>
      </c>
    </row>
    <row r="25" spans="1:32" s="2" customFormat="1" ht="21" customHeight="1">
      <c r="A25" s="182">
        <v>23</v>
      </c>
      <c r="B25" s="16" t="s">
        <v>144</v>
      </c>
      <c r="C25" s="140" t="s">
        <v>200</v>
      </c>
      <c r="D25" s="18" t="s">
        <v>161</v>
      </c>
      <c r="E25" s="107" t="s">
        <v>29</v>
      </c>
      <c r="F25" s="19" t="s">
        <v>190</v>
      </c>
      <c r="G25" s="108" t="s">
        <v>191</v>
      </c>
      <c r="H25" s="109" t="s">
        <v>192</v>
      </c>
      <c r="I25" s="96">
        <v>2024</v>
      </c>
      <c r="J25" s="83" t="s">
        <v>28</v>
      </c>
      <c r="K25" s="84"/>
      <c r="L25" s="84"/>
      <c r="M25" s="85" t="s">
        <v>28</v>
      </c>
      <c r="N25" s="87" t="s">
        <v>28</v>
      </c>
      <c r="O25" s="86"/>
      <c r="P25" s="87" t="s">
        <v>28</v>
      </c>
      <c r="Q25" s="88"/>
      <c r="R25" s="89" t="s">
        <v>28</v>
      </c>
      <c r="S25" s="79"/>
      <c r="T25" s="67"/>
      <c r="U25" s="67"/>
      <c r="V25" s="51"/>
      <c r="W25" s="111"/>
      <c r="X25" s="50"/>
      <c r="Y25" s="120"/>
      <c r="Z25" s="50"/>
      <c r="AA25" s="122"/>
      <c r="AB25" s="71">
        <f t="shared" si="0"/>
        <v>0</v>
      </c>
      <c r="AC25" s="148">
        <v>8</v>
      </c>
      <c r="AD25" s="145">
        <v>1</v>
      </c>
      <c r="AE25" s="145" t="s">
        <v>210</v>
      </c>
      <c r="AF25" s="146">
        <v>4</v>
      </c>
    </row>
    <row r="26" spans="1:33" ht="15">
      <c r="A26" s="182">
        <v>24</v>
      </c>
      <c r="B26" s="16" t="s">
        <v>145</v>
      </c>
      <c r="C26" s="141">
        <v>20</v>
      </c>
      <c r="D26" s="34" t="s">
        <v>162</v>
      </c>
      <c r="E26" s="34" t="s">
        <v>84</v>
      </c>
      <c r="F26" s="116" t="s">
        <v>85</v>
      </c>
      <c r="G26" s="116" t="s">
        <v>86</v>
      </c>
      <c r="H26" s="74" t="s">
        <v>87</v>
      </c>
      <c r="I26" s="35">
        <v>2026</v>
      </c>
      <c r="J26" s="36"/>
      <c r="K26" s="37"/>
      <c r="L26" s="37" t="s">
        <v>28</v>
      </c>
      <c r="M26" s="38"/>
      <c r="N26" s="40"/>
      <c r="O26" s="39"/>
      <c r="P26" s="40" t="s">
        <v>28</v>
      </c>
      <c r="Q26" s="65" t="s">
        <v>28</v>
      </c>
      <c r="R26" s="65"/>
      <c r="S26" s="54"/>
      <c r="T26" s="68"/>
      <c r="U26" s="55"/>
      <c r="V26" s="68"/>
      <c r="W26" s="112"/>
      <c r="X26" s="54"/>
      <c r="Y26" s="56"/>
      <c r="Z26" s="115"/>
      <c r="AA26" s="113"/>
      <c r="AB26" s="72">
        <f t="shared" si="0"/>
        <v>0</v>
      </c>
      <c r="AC26" s="144" t="s">
        <v>213</v>
      </c>
      <c r="AD26" s="145">
        <v>1</v>
      </c>
      <c r="AE26" s="145" t="s">
        <v>214</v>
      </c>
      <c r="AF26" s="146">
        <v>2.4</v>
      </c>
      <c r="AG26" s="147" t="s">
        <v>215</v>
      </c>
    </row>
    <row r="27" spans="1:33" ht="15">
      <c r="A27" s="182">
        <v>25</v>
      </c>
      <c r="B27" s="16" t="s">
        <v>146</v>
      </c>
      <c r="C27" s="141">
        <v>21</v>
      </c>
      <c r="D27" s="34" t="s">
        <v>162</v>
      </c>
      <c r="E27" s="34" t="s">
        <v>84</v>
      </c>
      <c r="F27" s="116" t="s">
        <v>88</v>
      </c>
      <c r="G27" s="116" t="s">
        <v>89</v>
      </c>
      <c r="H27" s="74" t="s">
        <v>90</v>
      </c>
      <c r="I27" s="41">
        <v>2026</v>
      </c>
      <c r="J27" s="36"/>
      <c r="K27" s="37"/>
      <c r="L27" s="37" t="s">
        <v>28</v>
      </c>
      <c r="M27" s="38"/>
      <c r="N27" s="40"/>
      <c r="O27" s="39"/>
      <c r="P27" s="40" t="s">
        <v>28</v>
      </c>
      <c r="Q27" s="65" t="s">
        <v>28</v>
      </c>
      <c r="R27" s="65"/>
      <c r="S27" s="54"/>
      <c r="T27" s="68"/>
      <c r="U27" s="55"/>
      <c r="V27" s="68"/>
      <c r="W27" s="112"/>
      <c r="X27" s="54"/>
      <c r="Y27" s="56"/>
      <c r="Z27" s="115"/>
      <c r="AA27" s="113"/>
      <c r="AB27" s="72">
        <f t="shared" si="0"/>
        <v>0</v>
      </c>
      <c r="AC27" s="144" t="s">
        <v>216</v>
      </c>
      <c r="AD27" s="145">
        <v>1</v>
      </c>
      <c r="AE27" s="145" t="s">
        <v>214</v>
      </c>
      <c r="AF27" s="146">
        <v>3.75</v>
      </c>
      <c r="AG27" s="147"/>
    </row>
    <row r="28" spans="1:33" ht="15">
      <c r="A28" s="182">
        <v>26</v>
      </c>
      <c r="B28" s="16" t="s">
        <v>147</v>
      </c>
      <c r="C28" s="141">
        <v>22</v>
      </c>
      <c r="D28" s="34" t="s">
        <v>162</v>
      </c>
      <c r="E28" s="34" t="s">
        <v>91</v>
      </c>
      <c r="F28" s="116" t="s">
        <v>92</v>
      </c>
      <c r="G28" s="116" t="s">
        <v>93</v>
      </c>
      <c r="H28" s="117" t="s">
        <v>94</v>
      </c>
      <c r="I28" s="41">
        <v>2027</v>
      </c>
      <c r="J28" s="36"/>
      <c r="K28" s="37"/>
      <c r="L28" s="37" t="s">
        <v>28</v>
      </c>
      <c r="M28" s="38"/>
      <c r="N28" s="40"/>
      <c r="O28" s="39"/>
      <c r="P28" s="40" t="s">
        <v>28</v>
      </c>
      <c r="Q28" s="39"/>
      <c r="R28" s="65" t="s">
        <v>28</v>
      </c>
      <c r="S28" s="54"/>
      <c r="T28" s="68"/>
      <c r="U28" s="55"/>
      <c r="V28" s="68"/>
      <c r="W28" s="112"/>
      <c r="X28" s="54"/>
      <c r="Y28" s="56"/>
      <c r="Z28" s="54"/>
      <c r="AA28" s="114"/>
      <c r="AB28" s="72">
        <f t="shared" si="0"/>
        <v>0</v>
      </c>
      <c r="AC28" s="144" t="s">
        <v>217</v>
      </c>
      <c r="AD28" s="145">
        <v>1</v>
      </c>
      <c r="AE28" s="145" t="s">
        <v>218</v>
      </c>
      <c r="AF28" s="146">
        <v>6.97</v>
      </c>
      <c r="AG28" s="147"/>
    </row>
    <row r="29" spans="1:33" ht="15">
      <c r="A29" s="182">
        <v>27</v>
      </c>
      <c r="B29" s="16" t="s">
        <v>148</v>
      </c>
      <c r="C29" s="141">
        <v>23</v>
      </c>
      <c r="D29" s="34" t="s">
        <v>162</v>
      </c>
      <c r="E29" s="34" t="s">
        <v>91</v>
      </c>
      <c r="F29" s="116" t="s">
        <v>95</v>
      </c>
      <c r="G29" s="116" t="s">
        <v>96</v>
      </c>
      <c r="H29" s="118" t="s">
        <v>97</v>
      </c>
      <c r="I29" s="41">
        <v>2023</v>
      </c>
      <c r="J29" s="36"/>
      <c r="K29" s="37" t="s">
        <v>28</v>
      </c>
      <c r="L29" s="37"/>
      <c r="M29" s="38"/>
      <c r="N29" s="40"/>
      <c r="O29" s="39"/>
      <c r="P29" s="40" t="s">
        <v>28</v>
      </c>
      <c r="Q29" s="39"/>
      <c r="R29" s="65" t="s">
        <v>28</v>
      </c>
      <c r="S29" s="54"/>
      <c r="T29" s="55"/>
      <c r="U29" s="68"/>
      <c r="V29" s="68"/>
      <c r="W29" s="112"/>
      <c r="X29" s="54"/>
      <c r="Y29" s="56"/>
      <c r="Z29" s="54"/>
      <c r="AA29" s="114"/>
      <c r="AB29" s="72">
        <f t="shared" si="0"/>
        <v>0</v>
      </c>
      <c r="AC29" s="144" t="s">
        <v>219</v>
      </c>
      <c r="AD29" s="145">
        <v>3</v>
      </c>
      <c r="AE29" s="149" t="s">
        <v>220</v>
      </c>
      <c r="AF29" s="146">
        <v>4.85</v>
      </c>
      <c r="AG29" s="147" t="s">
        <v>221</v>
      </c>
    </row>
    <row r="30" spans="1:33" ht="15">
      <c r="A30" s="182">
        <v>28</v>
      </c>
      <c r="B30" s="16" t="s">
        <v>149</v>
      </c>
      <c r="C30" s="141">
        <v>24</v>
      </c>
      <c r="D30" s="34" t="s">
        <v>162</v>
      </c>
      <c r="E30" s="34" t="s">
        <v>98</v>
      </c>
      <c r="F30" s="119" t="s">
        <v>99</v>
      </c>
      <c r="G30" s="116" t="s">
        <v>100</v>
      </c>
      <c r="H30" s="117" t="s">
        <v>101</v>
      </c>
      <c r="I30" s="41">
        <v>2028</v>
      </c>
      <c r="J30" s="36"/>
      <c r="K30" s="37"/>
      <c r="L30" s="37" t="s">
        <v>28</v>
      </c>
      <c r="M30" s="38"/>
      <c r="N30" s="40"/>
      <c r="O30" s="39"/>
      <c r="P30" s="40" t="s">
        <v>28</v>
      </c>
      <c r="Q30" s="39"/>
      <c r="R30" s="65" t="s">
        <v>28</v>
      </c>
      <c r="S30" s="54"/>
      <c r="T30" s="68"/>
      <c r="U30" s="55"/>
      <c r="V30" s="68"/>
      <c r="W30" s="112"/>
      <c r="X30" s="54"/>
      <c r="Y30" s="56"/>
      <c r="Z30" s="54"/>
      <c r="AA30" s="114"/>
      <c r="AB30" s="72">
        <f t="shared" si="0"/>
        <v>0</v>
      </c>
      <c r="AC30" s="144" t="s">
        <v>222</v>
      </c>
      <c r="AD30" s="145">
        <v>3</v>
      </c>
      <c r="AE30" s="145" t="s">
        <v>223</v>
      </c>
      <c r="AF30" s="146">
        <v>10.65</v>
      </c>
      <c r="AG30" s="147" t="s">
        <v>224</v>
      </c>
    </row>
    <row r="31" spans="1:33" ht="15">
      <c r="A31" s="182">
        <v>29</v>
      </c>
      <c r="B31" s="16" t="s">
        <v>150</v>
      </c>
      <c r="C31" s="141">
        <v>25</v>
      </c>
      <c r="D31" s="34" t="s">
        <v>162</v>
      </c>
      <c r="E31" s="34" t="s">
        <v>98</v>
      </c>
      <c r="F31" s="119" t="s">
        <v>102</v>
      </c>
      <c r="G31" s="116" t="s">
        <v>103</v>
      </c>
      <c r="H31" s="81" t="s">
        <v>185</v>
      </c>
      <c r="I31" s="41">
        <v>2028</v>
      </c>
      <c r="J31" s="36"/>
      <c r="K31" s="37"/>
      <c r="L31" s="37" t="s">
        <v>28</v>
      </c>
      <c r="M31" s="38"/>
      <c r="N31" s="40"/>
      <c r="O31" s="39"/>
      <c r="P31" s="40" t="s">
        <v>28</v>
      </c>
      <c r="Q31" s="39"/>
      <c r="R31" s="65" t="s">
        <v>28</v>
      </c>
      <c r="S31" s="54"/>
      <c r="T31" s="68"/>
      <c r="U31" s="55"/>
      <c r="V31" s="68"/>
      <c r="W31" s="112"/>
      <c r="X31" s="54"/>
      <c r="Y31" s="56"/>
      <c r="Z31" s="54"/>
      <c r="AA31" s="114"/>
      <c r="AB31" s="72">
        <f t="shared" si="0"/>
        <v>0</v>
      </c>
      <c r="AC31" s="144" t="s">
        <v>225</v>
      </c>
      <c r="AD31" s="145">
        <v>1</v>
      </c>
      <c r="AE31" s="145" t="s">
        <v>218</v>
      </c>
      <c r="AF31" s="146">
        <v>6.76</v>
      </c>
      <c r="AG31" s="147"/>
    </row>
    <row r="32" spans="1:33" s="2" customFormat="1" ht="15">
      <c r="A32" s="182">
        <v>30</v>
      </c>
      <c r="B32" s="16" t="s">
        <v>151</v>
      </c>
      <c r="C32" s="143" t="s">
        <v>200</v>
      </c>
      <c r="D32" s="34" t="s">
        <v>162</v>
      </c>
      <c r="E32" s="34" t="s">
        <v>98</v>
      </c>
      <c r="F32" s="119" t="s">
        <v>177</v>
      </c>
      <c r="G32" s="116" t="s">
        <v>100</v>
      </c>
      <c r="H32" s="81" t="s">
        <v>186</v>
      </c>
      <c r="I32" s="41">
        <v>2028</v>
      </c>
      <c r="J32" s="36"/>
      <c r="K32" s="37"/>
      <c r="L32" s="37" t="s">
        <v>28</v>
      </c>
      <c r="M32" s="38"/>
      <c r="N32" s="40"/>
      <c r="O32" s="39"/>
      <c r="P32" s="40" t="s">
        <v>28</v>
      </c>
      <c r="Q32" s="39"/>
      <c r="R32" s="65" t="s">
        <v>28</v>
      </c>
      <c r="S32" s="54"/>
      <c r="T32" s="68"/>
      <c r="U32" s="55"/>
      <c r="V32" s="68"/>
      <c r="W32" s="78"/>
      <c r="X32" s="54"/>
      <c r="Y32" s="56"/>
      <c r="Z32" s="54"/>
      <c r="AA32" s="114"/>
      <c r="AB32" s="72">
        <f t="shared" si="0"/>
        <v>0</v>
      </c>
      <c r="AC32" s="144">
        <v>4.35</v>
      </c>
      <c r="AD32" s="145">
        <v>1</v>
      </c>
      <c r="AE32" s="145" t="s">
        <v>234</v>
      </c>
      <c r="AF32" s="146">
        <v>2.78</v>
      </c>
      <c r="AG32" s="147" t="s">
        <v>235</v>
      </c>
    </row>
    <row r="33" spans="1:33" ht="15">
      <c r="A33" s="182">
        <v>31</v>
      </c>
      <c r="B33" s="16" t="s">
        <v>152</v>
      </c>
      <c r="C33" s="142">
        <v>26</v>
      </c>
      <c r="D33" s="42" t="s">
        <v>163</v>
      </c>
      <c r="E33" s="5" t="s">
        <v>104</v>
      </c>
      <c r="F33" s="6" t="s">
        <v>105</v>
      </c>
      <c r="G33" s="6" t="s">
        <v>106</v>
      </c>
      <c r="H33" s="123" t="s">
        <v>107</v>
      </c>
      <c r="I33" s="43">
        <v>2025</v>
      </c>
      <c r="J33" s="7"/>
      <c r="K33" s="8"/>
      <c r="L33" s="8" t="s">
        <v>28</v>
      </c>
      <c r="M33" s="9"/>
      <c r="N33" s="11"/>
      <c r="O33" s="10" t="s">
        <v>28</v>
      </c>
      <c r="P33" s="11"/>
      <c r="Q33" s="10"/>
      <c r="R33" s="66" t="s">
        <v>28</v>
      </c>
      <c r="S33" s="57"/>
      <c r="T33" s="69"/>
      <c r="U33" s="58"/>
      <c r="V33" s="69"/>
      <c r="W33" s="76"/>
      <c r="X33" s="60"/>
      <c r="Y33" s="76"/>
      <c r="Z33" s="57"/>
      <c r="AA33" s="59"/>
      <c r="AB33" s="73">
        <f aca="true" t="shared" si="1" ref="AB33:AB43">SUM(S33:AA33)</f>
        <v>0</v>
      </c>
      <c r="AC33" s="144" t="s">
        <v>226</v>
      </c>
      <c r="AD33" s="145" t="s">
        <v>227</v>
      </c>
      <c r="AE33" s="145" t="s">
        <v>210</v>
      </c>
      <c r="AF33" s="146" t="s">
        <v>228</v>
      </c>
      <c r="AG33" s="147" t="s">
        <v>229</v>
      </c>
    </row>
    <row r="34" spans="1:33" ht="15">
      <c r="A34" s="182">
        <v>32</v>
      </c>
      <c r="B34" s="16" t="s">
        <v>153</v>
      </c>
      <c r="C34" s="142">
        <v>27</v>
      </c>
      <c r="D34" s="42" t="s">
        <v>163</v>
      </c>
      <c r="E34" s="5" t="s">
        <v>108</v>
      </c>
      <c r="F34" s="6" t="s">
        <v>109</v>
      </c>
      <c r="G34" s="6" t="s">
        <v>110</v>
      </c>
      <c r="H34" s="44" t="s">
        <v>111</v>
      </c>
      <c r="I34" s="43">
        <v>2026</v>
      </c>
      <c r="J34" s="7"/>
      <c r="K34" s="8"/>
      <c r="L34" s="8" t="s">
        <v>28</v>
      </c>
      <c r="M34" s="9"/>
      <c r="N34" s="11"/>
      <c r="O34" s="10"/>
      <c r="P34" s="11" t="s">
        <v>28</v>
      </c>
      <c r="Q34" s="66" t="s">
        <v>28</v>
      </c>
      <c r="R34" s="66"/>
      <c r="S34" s="57"/>
      <c r="T34" s="69"/>
      <c r="U34" s="58"/>
      <c r="V34" s="69"/>
      <c r="W34" s="76"/>
      <c r="X34" s="57"/>
      <c r="Y34" s="59"/>
      <c r="Z34" s="60"/>
      <c r="AA34" s="76"/>
      <c r="AB34" s="73">
        <f t="shared" si="1"/>
        <v>0</v>
      </c>
      <c r="AC34" s="144">
        <v>2.5</v>
      </c>
      <c r="AD34" s="145">
        <v>1</v>
      </c>
      <c r="AE34" s="145" t="s">
        <v>209</v>
      </c>
      <c r="AF34" s="146">
        <v>1.4</v>
      </c>
      <c r="AG34" s="147"/>
    </row>
    <row r="35" spans="1:33" ht="15">
      <c r="A35" s="182">
        <v>33</v>
      </c>
      <c r="B35" s="16" t="s">
        <v>154</v>
      </c>
      <c r="C35" s="142">
        <v>29</v>
      </c>
      <c r="D35" s="42" t="s">
        <v>163</v>
      </c>
      <c r="E35" s="5" t="s">
        <v>112</v>
      </c>
      <c r="F35" s="12" t="s">
        <v>113</v>
      </c>
      <c r="G35" s="13" t="s">
        <v>114</v>
      </c>
      <c r="H35" s="44" t="s">
        <v>115</v>
      </c>
      <c r="I35" s="43">
        <v>2024</v>
      </c>
      <c r="J35" s="10"/>
      <c r="K35" s="124" t="s">
        <v>28</v>
      </c>
      <c r="L35" s="8"/>
      <c r="M35" s="9"/>
      <c r="N35" s="11"/>
      <c r="O35" s="10"/>
      <c r="P35" s="11" t="s">
        <v>28</v>
      </c>
      <c r="Q35" s="10"/>
      <c r="R35" s="66" t="s">
        <v>28</v>
      </c>
      <c r="S35" s="57"/>
      <c r="T35" s="58"/>
      <c r="U35" s="69"/>
      <c r="V35" s="69"/>
      <c r="W35" s="76"/>
      <c r="X35" s="57"/>
      <c r="Y35" s="59"/>
      <c r="Z35" s="57"/>
      <c r="AA35" s="59"/>
      <c r="AB35" s="73">
        <f t="shared" si="1"/>
        <v>0</v>
      </c>
      <c r="AC35" s="144">
        <v>3.7</v>
      </c>
      <c r="AD35" s="145">
        <v>1</v>
      </c>
      <c r="AE35" s="145" t="s">
        <v>209</v>
      </c>
      <c r="AF35" s="146">
        <v>1.7</v>
      </c>
      <c r="AG35" s="147"/>
    </row>
    <row r="36" spans="1:33" ht="15">
      <c r="A36" s="182">
        <v>34</v>
      </c>
      <c r="B36" s="16" t="s">
        <v>155</v>
      </c>
      <c r="C36" s="142">
        <v>30</v>
      </c>
      <c r="D36" s="42" t="s">
        <v>163</v>
      </c>
      <c r="E36" s="5" t="s">
        <v>112</v>
      </c>
      <c r="F36" s="13" t="s">
        <v>116</v>
      </c>
      <c r="G36" s="125" t="s">
        <v>117</v>
      </c>
      <c r="H36" s="44" t="s">
        <v>118</v>
      </c>
      <c r="I36" s="43">
        <v>2023</v>
      </c>
      <c r="J36" s="7"/>
      <c r="K36" s="8" t="s">
        <v>28</v>
      </c>
      <c r="L36" s="8"/>
      <c r="M36" s="9"/>
      <c r="N36" s="11"/>
      <c r="O36" s="10"/>
      <c r="P36" s="11" t="s">
        <v>28</v>
      </c>
      <c r="Q36" s="10" t="s">
        <v>28</v>
      </c>
      <c r="R36" s="66"/>
      <c r="S36" s="57"/>
      <c r="T36" s="58"/>
      <c r="U36" s="69"/>
      <c r="V36" s="69"/>
      <c r="W36" s="76"/>
      <c r="X36" s="57"/>
      <c r="Y36" s="59"/>
      <c r="Z36" s="60"/>
      <c r="AA36" s="76"/>
      <c r="AB36" s="73">
        <f t="shared" si="1"/>
        <v>0</v>
      </c>
      <c r="AC36" s="144">
        <v>4</v>
      </c>
      <c r="AD36" s="145">
        <v>1</v>
      </c>
      <c r="AE36" s="145" t="s">
        <v>210</v>
      </c>
      <c r="AF36" s="146">
        <v>4.2</v>
      </c>
      <c r="AG36" s="147" t="s">
        <v>230</v>
      </c>
    </row>
    <row r="37" spans="1:33" ht="15">
      <c r="A37" s="182">
        <v>35</v>
      </c>
      <c r="B37" s="16" t="s">
        <v>156</v>
      </c>
      <c r="C37" s="142">
        <v>32</v>
      </c>
      <c r="D37" s="42" t="s">
        <v>163</v>
      </c>
      <c r="E37" s="5" t="s">
        <v>112</v>
      </c>
      <c r="F37" s="15" t="s">
        <v>119</v>
      </c>
      <c r="G37" s="14" t="s">
        <v>120</v>
      </c>
      <c r="H37" s="44" t="s">
        <v>121</v>
      </c>
      <c r="I37" s="43">
        <v>2028</v>
      </c>
      <c r="J37" s="7"/>
      <c r="K37" s="8"/>
      <c r="L37" s="8" t="s">
        <v>28</v>
      </c>
      <c r="M37" s="9"/>
      <c r="N37" s="11"/>
      <c r="O37" s="10"/>
      <c r="P37" s="11" t="s">
        <v>28</v>
      </c>
      <c r="Q37" s="10"/>
      <c r="R37" s="66" t="s">
        <v>28</v>
      </c>
      <c r="S37" s="57"/>
      <c r="T37" s="69"/>
      <c r="U37" s="58"/>
      <c r="V37" s="69"/>
      <c r="W37" s="76"/>
      <c r="X37" s="57"/>
      <c r="Y37" s="59"/>
      <c r="Z37" s="57"/>
      <c r="AA37" s="59"/>
      <c r="AB37" s="73">
        <f t="shared" si="1"/>
        <v>0</v>
      </c>
      <c r="AC37" s="144">
        <v>12</v>
      </c>
      <c r="AD37" s="145">
        <v>1</v>
      </c>
      <c r="AE37" s="145" t="s">
        <v>210</v>
      </c>
      <c r="AF37" s="146">
        <v>6.5</v>
      </c>
      <c r="AG37" s="147" t="s">
        <v>230</v>
      </c>
    </row>
    <row r="38" spans="1:33" ht="15">
      <c r="A38" s="182">
        <v>36</v>
      </c>
      <c r="B38" s="16" t="s">
        <v>157</v>
      </c>
      <c r="C38" s="142">
        <v>33</v>
      </c>
      <c r="D38" s="42" t="s">
        <v>163</v>
      </c>
      <c r="E38" s="126" t="s">
        <v>122</v>
      </c>
      <c r="F38" s="6" t="s">
        <v>123</v>
      </c>
      <c r="G38" s="6" t="s">
        <v>124</v>
      </c>
      <c r="H38" s="44" t="s">
        <v>125</v>
      </c>
      <c r="I38" s="43">
        <v>2026</v>
      </c>
      <c r="J38" s="7"/>
      <c r="K38" s="8"/>
      <c r="L38" s="8" t="s">
        <v>28</v>
      </c>
      <c r="M38" s="9"/>
      <c r="N38" s="11"/>
      <c r="O38" s="10"/>
      <c r="P38" s="11" t="s">
        <v>28</v>
      </c>
      <c r="Q38" s="66" t="s">
        <v>28</v>
      </c>
      <c r="R38" s="66"/>
      <c r="S38" s="57"/>
      <c r="T38" s="69"/>
      <c r="U38" s="58"/>
      <c r="V38" s="69"/>
      <c r="W38" s="76"/>
      <c r="X38" s="57"/>
      <c r="Y38" s="59"/>
      <c r="Z38" s="60"/>
      <c r="AA38" s="76"/>
      <c r="AB38" s="73">
        <f t="shared" si="1"/>
        <v>0</v>
      </c>
      <c r="AC38" s="144">
        <v>28</v>
      </c>
      <c r="AD38" s="145">
        <v>3</v>
      </c>
      <c r="AE38" s="145" t="s">
        <v>210</v>
      </c>
      <c r="AF38" s="146">
        <v>20.3</v>
      </c>
      <c r="AG38" s="147" t="s">
        <v>229</v>
      </c>
    </row>
    <row r="39" spans="1:33" ht="15">
      <c r="A39" s="182">
        <v>37</v>
      </c>
      <c r="B39" s="16" t="s">
        <v>158</v>
      </c>
      <c r="C39" s="142">
        <v>34</v>
      </c>
      <c r="D39" s="42" t="s">
        <v>163</v>
      </c>
      <c r="E39" s="5" t="s">
        <v>126</v>
      </c>
      <c r="F39" s="6" t="s">
        <v>127</v>
      </c>
      <c r="G39" s="6" t="s">
        <v>128</v>
      </c>
      <c r="H39" s="44" t="s">
        <v>129</v>
      </c>
      <c r="I39" s="43">
        <v>2026</v>
      </c>
      <c r="J39" s="7"/>
      <c r="K39" s="8"/>
      <c r="L39" s="8" t="s">
        <v>28</v>
      </c>
      <c r="M39" s="9"/>
      <c r="N39" s="11"/>
      <c r="O39" s="10"/>
      <c r="P39" s="11" t="s">
        <v>28</v>
      </c>
      <c r="Q39" s="66" t="s">
        <v>28</v>
      </c>
      <c r="R39" s="66"/>
      <c r="S39" s="57"/>
      <c r="T39" s="69"/>
      <c r="U39" s="58"/>
      <c r="V39" s="69"/>
      <c r="W39" s="76"/>
      <c r="X39" s="57"/>
      <c r="Y39" s="59"/>
      <c r="Z39" s="60"/>
      <c r="AA39" s="76"/>
      <c r="AB39" s="73">
        <f t="shared" si="1"/>
        <v>0</v>
      </c>
      <c r="AC39" s="144">
        <v>2</v>
      </c>
      <c r="AD39" s="145">
        <v>1</v>
      </c>
      <c r="AE39" s="145" t="s">
        <v>209</v>
      </c>
      <c r="AF39" s="146">
        <v>2.9</v>
      </c>
      <c r="AG39" s="147"/>
    </row>
    <row r="40" spans="1:33" ht="15">
      <c r="A40" s="182">
        <v>38</v>
      </c>
      <c r="B40" s="16" t="s">
        <v>159</v>
      </c>
      <c r="C40" s="142">
        <v>35</v>
      </c>
      <c r="D40" s="42" t="s">
        <v>163</v>
      </c>
      <c r="E40" s="5" t="s">
        <v>126</v>
      </c>
      <c r="F40" s="6" t="s">
        <v>130</v>
      </c>
      <c r="G40" s="6" t="s">
        <v>131</v>
      </c>
      <c r="H40" s="44" t="s">
        <v>132</v>
      </c>
      <c r="I40" s="43">
        <v>2026</v>
      </c>
      <c r="J40" s="7"/>
      <c r="K40" s="8"/>
      <c r="L40" s="8" t="s">
        <v>28</v>
      </c>
      <c r="M40" s="9"/>
      <c r="N40" s="11"/>
      <c r="O40" s="10"/>
      <c r="P40" s="11" t="s">
        <v>28</v>
      </c>
      <c r="Q40" s="66" t="s">
        <v>28</v>
      </c>
      <c r="R40" s="66"/>
      <c r="S40" s="57"/>
      <c r="T40" s="69"/>
      <c r="U40" s="58"/>
      <c r="V40" s="69"/>
      <c r="W40" s="76"/>
      <c r="X40" s="57"/>
      <c r="Y40" s="59"/>
      <c r="Z40" s="60"/>
      <c r="AA40" s="76"/>
      <c r="AB40" s="73">
        <f t="shared" si="1"/>
        <v>0</v>
      </c>
      <c r="AC40" s="144">
        <v>71.3</v>
      </c>
      <c r="AD40" s="145">
        <v>5</v>
      </c>
      <c r="AE40" s="145" t="s">
        <v>210</v>
      </c>
      <c r="AF40" s="146">
        <v>72</v>
      </c>
      <c r="AG40" s="147" t="s">
        <v>229</v>
      </c>
    </row>
    <row r="41" spans="1:33" ht="15">
      <c r="A41" s="182">
        <v>39</v>
      </c>
      <c r="B41" s="16" t="s">
        <v>160</v>
      </c>
      <c r="C41" s="142">
        <v>36</v>
      </c>
      <c r="D41" s="42" t="s">
        <v>163</v>
      </c>
      <c r="E41" s="5" t="s">
        <v>133</v>
      </c>
      <c r="F41" s="6" t="s">
        <v>134</v>
      </c>
      <c r="G41" s="6" t="s">
        <v>135</v>
      </c>
      <c r="H41" s="44" t="s">
        <v>136</v>
      </c>
      <c r="I41" s="43">
        <v>2026</v>
      </c>
      <c r="J41" s="7"/>
      <c r="K41" s="8"/>
      <c r="L41" s="8" t="s">
        <v>28</v>
      </c>
      <c r="M41" s="9"/>
      <c r="N41" s="11"/>
      <c r="O41" s="10"/>
      <c r="P41" s="11" t="s">
        <v>28</v>
      </c>
      <c r="Q41" s="66" t="s">
        <v>28</v>
      </c>
      <c r="R41" s="66"/>
      <c r="S41" s="57"/>
      <c r="T41" s="69"/>
      <c r="U41" s="58"/>
      <c r="V41" s="69"/>
      <c r="W41" s="76"/>
      <c r="X41" s="57"/>
      <c r="Y41" s="59"/>
      <c r="Z41" s="60"/>
      <c r="AA41" s="76"/>
      <c r="AB41" s="73">
        <f t="shared" si="1"/>
        <v>0</v>
      </c>
      <c r="AC41" s="144">
        <v>19.7</v>
      </c>
      <c r="AD41" s="145">
        <v>1</v>
      </c>
      <c r="AE41" s="145" t="s">
        <v>231</v>
      </c>
      <c r="AF41" s="146">
        <v>3.7</v>
      </c>
      <c r="AG41" s="147"/>
    </row>
    <row r="42" spans="1:33" ht="15">
      <c r="A42" s="182">
        <v>40</v>
      </c>
      <c r="B42" s="16" t="s">
        <v>172</v>
      </c>
      <c r="C42" s="142">
        <v>37</v>
      </c>
      <c r="D42" s="42" t="s">
        <v>163</v>
      </c>
      <c r="E42" s="5" t="s">
        <v>133</v>
      </c>
      <c r="F42" s="6" t="s">
        <v>137</v>
      </c>
      <c r="G42" s="6" t="s">
        <v>135</v>
      </c>
      <c r="H42" s="44" t="s">
        <v>138</v>
      </c>
      <c r="I42" s="43">
        <v>2026</v>
      </c>
      <c r="J42" s="7"/>
      <c r="K42" s="8"/>
      <c r="L42" s="8" t="s">
        <v>28</v>
      </c>
      <c r="M42" s="9"/>
      <c r="N42" s="11"/>
      <c r="O42" s="10"/>
      <c r="P42" s="11" t="s">
        <v>28</v>
      </c>
      <c r="Q42" s="66" t="s">
        <v>28</v>
      </c>
      <c r="R42" s="66"/>
      <c r="S42" s="57"/>
      <c r="T42" s="69"/>
      <c r="U42" s="58"/>
      <c r="V42" s="69"/>
      <c r="W42" s="76"/>
      <c r="X42" s="57"/>
      <c r="Y42" s="59"/>
      <c r="Z42" s="60"/>
      <c r="AA42" s="76"/>
      <c r="AB42" s="73">
        <f t="shared" si="1"/>
        <v>0</v>
      </c>
      <c r="AC42" s="144">
        <v>17</v>
      </c>
      <c r="AD42" s="145">
        <v>1</v>
      </c>
      <c r="AE42" s="145" t="s">
        <v>210</v>
      </c>
      <c r="AF42" s="146">
        <v>6</v>
      </c>
      <c r="AG42" s="147" t="s">
        <v>230</v>
      </c>
    </row>
    <row r="43" spans="1:33" ht="15">
      <c r="A43" s="182">
        <v>41</v>
      </c>
      <c r="B43" s="16" t="s">
        <v>198</v>
      </c>
      <c r="C43" s="142">
        <v>38</v>
      </c>
      <c r="D43" s="42" t="s">
        <v>163</v>
      </c>
      <c r="E43" s="5" t="s">
        <v>133</v>
      </c>
      <c r="F43" s="6" t="s">
        <v>139</v>
      </c>
      <c r="G43" s="6" t="s">
        <v>135</v>
      </c>
      <c r="H43" s="44" t="s">
        <v>140</v>
      </c>
      <c r="I43" s="43">
        <v>2025</v>
      </c>
      <c r="J43" s="7"/>
      <c r="K43" s="8"/>
      <c r="L43" s="8" t="s">
        <v>28</v>
      </c>
      <c r="M43" s="8"/>
      <c r="N43" s="200"/>
      <c r="O43" s="10" t="s">
        <v>28</v>
      </c>
      <c r="P43" s="11"/>
      <c r="Q43" s="66"/>
      <c r="R43" s="66" t="s">
        <v>28</v>
      </c>
      <c r="S43" s="57"/>
      <c r="T43" s="69"/>
      <c r="U43" s="58"/>
      <c r="V43" s="69"/>
      <c r="W43" s="76"/>
      <c r="X43" s="60"/>
      <c r="Y43" s="59"/>
      <c r="Z43" s="57"/>
      <c r="AA43" s="59"/>
      <c r="AB43" s="73">
        <f t="shared" si="1"/>
        <v>0</v>
      </c>
      <c r="AC43" s="144">
        <v>6</v>
      </c>
      <c r="AD43" s="145">
        <v>1</v>
      </c>
      <c r="AE43" s="145" t="s">
        <v>232</v>
      </c>
      <c r="AF43" s="146" t="s">
        <v>233</v>
      </c>
      <c r="AG43" s="147" t="s">
        <v>230</v>
      </c>
    </row>
    <row r="44" spans="1:33" ht="15.75" thickBot="1">
      <c r="A44" s="182">
        <v>42</v>
      </c>
      <c r="B44" s="16" t="s">
        <v>199</v>
      </c>
      <c r="C44" s="127" t="s">
        <v>200</v>
      </c>
      <c r="D44" s="45" t="s">
        <v>193</v>
      </c>
      <c r="E44" s="46" t="s">
        <v>133</v>
      </c>
      <c r="F44" s="47" t="s">
        <v>194</v>
      </c>
      <c r="G44" s="47" t="s">
        <v>195</v>
      </c>
      <c r="H44" s="48" t="s">
        <v>196</v>
      </c>
      <c r="I44" s="128">
        <v>2029</v>
      </c>
      <c r="J44" s="201"/>
      <c r="K44" s="130"/>
      <c r="L44" s="131"/>
      <c r="M44" s="130"/>
      <c r="N44" s="132"/>
      <c r="O44" s="129"/>
      <c r="P44" s="133" t="s">
        <v>28</v>
      </c>
      <c r="Q44" s="129"/>
      <c r="R44" s="133" t="s">
        <v>28</v>
      </c>
      <c r="S44" s="134"/>
      <c r="T44" s="70"/>
      <c r="U44" s="135"/>
      <c r="V44" s="70"/>
      <c r="W44" s="77"/>
      <c r="X44" s="136"/>
      <c r="Y44" s="137"/>
      <c r="Z44" s="134"/>
      <c r="AA44" s="49"/>
      <c r="AB44" s="138">
        <v>0</v>
      </c>
      <c r="AC44" s="150" t="s">
        <v>236</v>
      </c>
      <c r="AD44" s="151">
        <v>1</v>
      </c>
      <c r="AE44" s="151" t="s">
        <v>210</v>
      </c>
      <c r="AF44" s="152">
        <v>7</v>
      </c>
      <c r="AG44" s="147" t="s">
        <v>230</v>
      </c>
    </row>
    <row r="45" spans="2:29" ht="21.75" thickBot="1">
      <c r="B45" s="2"/>
      <c r="E45" s="2"/>
      <c r="F45" s="2"/>
      <c r="G45" s="2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61" t="s">
        <v>167</v>
      </c>
      <c r="AA45" s="62"/>
      <c r="AB45" s="63">
        <f>SUM(AB5:AB44)</f>
        <v>0</v>
      </c>
      <c r="AC45" s="2"/>
    </row>
    <row r="46" spans="2:4" ht="15">
      <c r="B46" s="183" t="s">
        <v>241</v>
      </c>
      <c r="D46" s="183" t="s">
        <v>240</v>
      </c>
    </row>
  </sheetData>
  <mergeCells count="6">
    <mergeCell ref="AC3:AF3"/>
    <mergeCell ref="S3:AB3"/>
    <mergeCell ref="B3:I3"/>
    <mergeCell ref="J3:N3"/>
    <mergeCell ref="O3:P3"/>
    <mergeCell ref="Q3:R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Zábrana Martin</dc:creator>
  <cp:keywords/>
  <dc:description/>
  <cp:lastModifiedBy>Frajt Radim</cp:lastModifiedBy>
  <dcterms:created xsi:type="dcterms:W3CDTF">2021-04-14T10:32:01Z</dcterms:created>
  <dcterms:modified xsi:type="dcterms:W3CDTF">2024-03-07T11:11:00Z</dcterms:modified>
  <cp:category/>
  <cp:version/>
  <cp:contentType/>
  <cp:contentStatus/>
</cp:coreProperties>
</file>