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7"/>
  <workbookPr defaultThemeVersion="124226"/>
  <bookViews>
    <workbookView xWindow="480" yWindow="75" windowWidth="25890" windowHeight="11760" activeTab="0"/>
  </bookViews>
  <sheets>
    <sheet name="BRNO-JIH" sheetId="10" r:id="rId1"/>
  </sheets>
  <definedNames>
    <definedName name="_xlnm.Print_Area" localSheetId="0">'BRNO-JIH'!$A$1:$K$23</definedName>
  </definedNames>
  <calcPr calcId="191029"/>
</workbook>
</file>

<file path=xl/sharedStrings.xml><?xml version="1.0" encoding="utf-8"?>
<sst xmlns="http://schemas.openxmlformats.org/spreadsheetml/2006/main" count="99" uniqueCount="88">
  <si>
    <t>Tok</t>
  </si>
  <si>
    <t>Stručný charakter seče</t>
  </si>
  <si>
    <t>Obec</t>
  </si>
  <si>
    <t>Dílčí úsek (DÚ)</t>
  </si>
  <si>
    <r>
      <t>Výměra v 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celkem za celý provoz</t>
    </r>
  </si>
  <si>
    <r>
      <t>Rozloha DÚ v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*</t>
    </r>
  </si>
  <si>
    <r>
      <t>Rozloha v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celkem</t>
    </r>
    <r>
      <rPr>
        <sz val="10"/>
        <color indexed="10"/>
        <rFont val="Arial"/>
        <family val="2"/>
      </rPr>
      <t>*</t>
    </r>
  </si>
  <si>
    <t xml:space="preserve">Cena za jednu seč </t>
  </si>
  <si>
    <t>Cena celkem</t>
  </si>
  <si>
    <t>x</t>
  </si>
  <si>
    <t>Počet sečí</t>
  </si>
  <si>
    <t>Přízřenice</t>
  </si>
  <si>
    <t>Modřice</t>
  </si>
  <si>
    <t>David Bušov</t>
  </si>
  <si>
    <t>Loka- lita</t>
  </si>
  <si>
    <t>Sečení trvalých travních porostů 2024 - PROVOZ BRNO - JIH</t>
  </si>
  <si>
    <t>BJ 1</t>
  </si>
  <si>
    <t>BJ 2</t>
  </si>
  <si>
    <t>BJ 1.1</t>
  </si>
  <si>
    <t>Šatava</t>
  </si>
  <si>
    <t>Hrušovany                u Brna</t>
  </si>
  <si>
    <t xml:space="preserve">Ruční pokos a dílčí strojní mulčování, podsečení pod keři. Výhrab, odvoz a zákonná likvidace biomasy. Nesmí dojít k poškození výsadby! </t>
  </si>
  <si>
    <t xml:space="preserve">Ing. Spousta </t>
  </si>
  <si>
    <t>BJ 1.2</t>
  </si>
  <si>
    <t>Dunávka</t>
  </si>
  <si>
    <t>Opatovice</t>
  </si>
  <si>
    <t>Ruční pokos a strojní mulčování. Výhrab, odvoz a zákonná likvidace biomasy. Nesmí dojít k poškození protipovodňových hrází!</t>
  </si>
  <si>
    <t>BJ 1.3</t>
  </si>
  <si>
    <t>Rajhradice</t>
  </si>
  <si>
    <t>Ruční pokos a dílčí strojní mulčování. Výhrab, odvoz a zákonná likvidace biomasy. Nesmí dojít k poškození protipovodňových hrází!</t>
  </si>
  <si>
    <t>BJ 1.4</t>
  </si>
  <si>
    <t>Tikovický potok</t>
  </si>
  <si>
    <t>Ořechov u Brna</t>
  </si>
  <si>
    <t xml:space="preserve">Ruční pokos těžké rovnaniny včetně dna, dosečení zbytku a podsečení pod keři. Výhrab, odvoz a zákonná likvidace biomasy. Nesmí dojít k poškození výsadby! </t>
  </si>
  <si>
    <t>BJ 1.5</t>
  </si>
  <si>
    <t>Moutnický potok</t>
  </si>
  <si>
    <t>Moutnice - Těšany</t>
  </si>
  <si>
    <t>Ruční pokos a dílčí strojní mulčování, dosečení včetně dna. Výhrab, odvoz a zákonná likvidace biomasy. Pojezd mechanizace musí být projednán s Agro Monet Těšany.</t>
  </si>
  <si>
    <t>BJ 1.6</t>
  </si>
  <si>
    <t>Otnický potok (Lovčičský potok)</t>
  </si>
  <si>
    <t xml:space="preserve">Otnice </t>
  </si>
  <si>
    <t>Možnost strojního sečení s ručním dosečením k hladině. Výhrab, odvoz a zákonná likvidace biomasy. Lze využít kvalitní mulčování s ponecháním biomasy na březích. Výhrab, odvoz s následnou zákonou likvidaci biomasy bude proveden ze dna toku Otnický a Lovčičský potok!</t>
  </si>
  <si>
    <t>BJ 1.7</t>
  </si>
  <si>
    <t>Litava</t>
  </si>
  <si>
    <t xml:space="preserve">Újezd u Brna </t>
  </si>
  <si>
    <t>Možnost strojního sečení s ručním dosečením k hladině. Výhrab, odvoz a zákonná likvidace biomasy. Lze využít kvalitní mulčování s ponecháním travní hmoty na březích. Nepoškodit oplocení a výsadbu dřevin!</t>
  </si>
  <si>
    <t>BJ 1.8</t>
  </si>
  <si>
    <t>Hostěrádky, Šaratice</t>
  </si>
  <si>
    <t xml:space="preserve">Možnost strojního sečení s ručním dosečením k hladině. Výhrab, odvoz a zákonná likvidace biomasy. Lze využít kvalitní mulčování s ponecháním travní hmoty na březích. Nepoškodit výsadbu ovocných stromů a oplocení! </t>
  </si>
  <si>
    <t>Svratka</t>
  </si>
  <si>
    <t>Rajhrad</t>
  </si>
  <si>
    <t>Požaduje se pokos bermy, koruny, vzdušného a návodního svahu ochranné hráze včetně likvidace výmladků do 5 cm, posečenou travní a dřevní hmotu dostatečně rozmulčovat, likvidace biomasy a výmladků dle platných předpisů.</t>
  </si>
  <si>
    <t>Lukáš Tybl</t>
  </si>
  <si>
    <t>BJ 3.1</t>
  </si>
  <si>
    <t>Brno - Bystrc</t>
  </si>
  <si>
    <t>Požaduje se pokos, likvidace výmladků a ošetření keřů (podsečení). Součástí prací je výhrab, odvoz a likvidace biomasy dle platných předpisů. Částečně přístupno mechanizaci.  Provedena výsadba, nesmí dojít k jejímu poškození!</t>
  </si>
  <si>
    <t>BJ 3.2</t>
  </si>
  <si>
    <t>Postřik výmladků herbicidem, jejich likvidace dále požadujeme pokos bermy, koruny, vzdušného a návodního svahu ochranné hráze včetně likvidace výmladků do 5 cm, posečenou travní a dřevní hmotu dostatečně rozmulčovat, likvidace biomasy a výmladků dle platných předpisů.</t>
  </si>
  <si>
    <t>BJ 3.3</t>
  </si>
  <si>
    <t>Částečně mechanizace. Pokos koruny hráze, návodního a vzdušného svahu hráze včetně likvidace výmladků. Součástí prací je výhrab a likvidace biomasy dle platných předpisů.</t>
  </si>
  <si>
    <t>BJ 3.4</t>
  </si>
  <si>
    <t>Brno - D. Heršpice</t>
  </si>
  <si>
    <t>Levý břeh – úsek je snadno přístupný po cyklistické stezce podél břehu. Pokos včetně likvidace výmladků, výhrab a likvidace biomasy dle platných přepisů. Provedena výsadba, nesmí dojít k jejímu poškození!</t>
  </si>
  <si>
    <t>BJ 3.5</t>
  </si>
  <si>
    <t>Moravanský potok</t>
  </si>
  <si>
    <t>Brno  - Přízřenice</t>
  </si>
  <si>
    <t>Pokos koryta, likvidace výmladků, podsečení keřů. Součástí , posečenou travní a  dřevní hmotu dostatečně rozmulčovat, likvidace biomasy a výmladků dle platných předpisů. . Lokalita přístupná, dostupnost přes soukromoou bránu - kontakt v kartě sečení.</t>
  </si>
  <si>
    <t>BJ 4.1.</t>
  </si>
  <si>
    <t>Nikolčický potok</t>
  </si>
  <si>
    <t>Nikolčice</t>
  </si>
  <si>
    <t>Ruční pokos a dílčí strojní mulčování, dosečení včetně dna. Výhrab, odvoz a zákonná likvidace biomasy.</t>
  </si>
  <si>
    <t>BJ 4.2</t>
  </si>
  <si>
    <t>Křepický potok</t>
  </si>
  <si>
    <t>Velké Němčice</t>
  </si>
  <si>
    <t>BJ 4.3</t>
  </si>
  <si>
    <t>Hostěrádský  potok</t>
  </si>
  <si>
    <t>Hostěrádky</t>
  </si>
  <si>
    <t>BJ 5.1.</t>
  </si>
  <si>
    <t>Tuřanský potok</t>
  </si>
  <si>
    <t>Brno - Chrlice</t>
  </si>
  <si>
    <t>Ruční pokos  dosečení včetně dna. Výhrab, odvoz a zákonná likvidace biomasy.</t>
  </si>
  <si>
    <t>BJ 5.2.</t>
  </si>
  <si>
    <t>Ivanovický potok</t>
  </si>
  <si>
    <t>Brno - Tuřany, Holásky</t>
  </si>
  <si>
    <t>BJ 3</t>
  </si>
  <si>
    <t>BJ 4</t>
  </si>
  <si>
    <t>BJ 5</t>
  </si>
  <si>
    <t>Technik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</si>
</sst>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sz val="12"/>
      <color indexed="13"/>
      <name val="Arial"/>
      <family val="2"/>
    </font>
    <font>
      <sz val="10"/>
      <color indexed="10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sz val="10"/>
      <color indexed="13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 style="thin"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thin"/>
    </border>
    <border>
      <left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medium"/>
      <bottom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0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0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0" borderId="0">
      <alignment/>
      <protection/>
    </xf>
  </cellStyleXfs>
  <cellXfs count="106">
    <xf numFmtId="0" fontId="0" fillId="0" borderId="0" xfId="0"/>
    <xf numFmtId="0" fontId="0" fillId="5" borderId="0" xfId="0" applyFill="1"/>
    <xf numFmtId="0" fontId="5" fillId="5" borderId="0" xfId="0" applyFont="1" applyFill="1" applyAlignment="1">
      <alignment horizontal="center" vertical="center"/>
    </xf>
    <xf numFmtId="0" fontId="3" fillId="5" borderId="0" xfId="0" applyFont="1" applyFill="1"/>
    <xf numFmtId="0" fontId="3" fillId="6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Border="1"/>
    <xf numFmtId="49" fontId="9" fillId="5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2" fillId="0" borderId="0" xfId="0" applyFont="1" applyFill="1" applyBorder="1" applyAlignment="1">
      <alignment horizontal="center" vertical="center"/>
    </xf>
    <xf numFmtId="49" fontId="9" fillId="5" borderId="3" xfId="0" applyNumberFormat="1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3" fontId="5" fillId="6" borderId="5" xfId="0" applyNumberFormat="1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3" fontId="13" fillId="5" borderId="10" xfId="0" applyNumberFormat="1" applyFont="1" applyFill="1" applyBorder="1" applyAlignment="1">
      <alignment horizontal="center" vertical="center" wrapText="1"/>
    </xf>
    <xf numFmtId="3" fontId="13" fillId="5" borderId="3" xfId="0" applyNumberFormat="1" applyFont="1" applyFill="1" applyBorder="1" applyAlignment="1">
      <alignment horizontal="center" vertical="center" wrapText="1"/>
    </xf>
    <xf numFmtId="3" fontId="13" fillId="5" borderId="4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/>
    <xf numFmtId="0" fontId="13" fillId="0" borderId="12" xfId="0" applyFont="1" applyFill="1" applyBorder="1" applyAlignment="1">
      <alignment horizontal="center"/>
    </xf>
    <xf numFmtId="4" fontId="13" fillId="0" borderId="13" xfId="0" applyNumberFormat="1" applyFont="1" applyFill="1" applyBorder="1"/>
    <xf numFmtId="4" fontId="13" fillId="0" borderId="14" xfId="0" applyNumberFormat="1" applyFont="1" applyFill="1" applyBorder="1"/>
    <xf numFmtId="0" fontId="13" fillId="0" borderId="9" xfId="0" applyFont="1" applyFill="1" applyBorder="1" applyAlignment="1">
      <alignment horizontal="center"/>
    </xf>
    <xf numFmtId="4" fontId="13" fillId="0" borderId="15" xfId="0" applyNumberFormat="1" applyFont="1" applyFill="1" applyBorder="1"/>
    <xf numFmtId="4" fontId="13" fillId="0" borderId="16" xfId="0" applyNumberFormat="1" applyFont="1" applyFill="1" applyBorder="1"/>
    <xf numFmtId="0" fontId="13" fillId="0" borderId="17" xfId="0" applyFont="1" applyFill="1" applyBorder="1" applyAlignment="1">
      <alignment horizontal="center"/>
    </xf>
    <xf numFmtId="4" fontId="13" fillId="0" borderId="7" xfId="0" applyNumberFormat="1" applyFont="1" applyFill="1" applyBorder="1"/>
    <xf numFmtId="4" fontId="13" fillId="0" borderId="18" xfId="0" applyNumberFormat="1" applyFont="1" applyFill="1" applyBorder="1"/>
    <xf numFmtId="0" fontId="13" fillId="0" borderId="19" xfId="0" applyFont="1" applyFill="1" applyBorder="1" applyAlignment="1">
      <alignment horizontal="center"/>
    </xf>
    <xf numFmtId="4" fontId="13" fillId="0" borderId="20" xfId="0" applyNumberFormat="1" applyFont="1" applyFill="1" applyBorder="1"/>
    <xf numFmtId="0" fontId="13" fillId="5" borderId="21" xfId="0" applyFont="1" applyFill="1" applyBorder="1" applyAlignment="1">
      <alignment horizontal="center" vertical="center" textRotation="90" wrapText="1"/>
    </xf>
    <xf numFmtId="4" fontId="9" fillId="5" borderId="22" xfId="0" applyNumberFormat="1" applyFont="1" applyFill="1" applyBorder="1"/>
    <xf numFmtId="0" fontId="5" fillId="5" borderId="22" xfId="0" applyFont="1" applyFill="1" applyBorder="1" applyAlignment="1">
      <alignment horizontal="center" vertical="center"/>
    </xf>
    <xf numFmtId="0" fontId="11" fillId="5" borderId="23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4" fillId="5" borderId="24" xfId="0" applyFont="1" applyFill="1" applyBorder="1" applyAlignment="1">
      <alignment horizontal="center" vertical="center" wrapText="1"/>
    </xf>
    <xf numFmtId="0" fontId="0" fillId="6" borderId="25" xfId="0" applyFont="1" applyFill="1" applyBorder="1" applyAlignment="1">
      <alignment vertical="center" wrapText="1"/>
    </xf>
    <xf numFmtId="0" fontId="0" fillId="6" borderId="26" xfId="0" applyFont="1" applyFill="1" applyBorder="1" applyAlignment="1">
      <alignment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3" fontId="13" fillId="5" borderId="28" xfId="0" applyNumberFormat="1" applyFont="1" applyFill="1" applyBorder="1" applyAlignment="1">
      <alignment horizontal="center" vertical="center" wrapText="1"/>
    </xf>
    <xf numFmtId="49" fontId="9" fillId="5" borderId="29" xfId="0" applyNumberFormat="1" applyFont="1" applyFill="1" applyBorder="1" applyAlignment="1">
      <alignment horizontal="center" vertical="center" wrapText="1"/>
    </xf>
    <xf numFmtId="0" fontId="9" fillId="5" borderId="30" xfId="0" applyFont="1" applyFill="1" applyBorder="1" applyAlignment="1">
      <alignment horizontal="center" vertical="center" wrapText="1"/>
    </xf>
    <xf numFmtId="0" fontId="13" fillId="5" borderId="30" xfId="0" applyFont="1" applyFill="1" applyBorder="1" applyAlignment="1">
      <alignment horizontal="center" vertical="center" wrapText="1"/>
    </xf>
    <xf numFmtId="3" fontId="13" fillId="5" borderId="30" xfId="0" applyNumberFormat="1" applyFont="1" applyFill="1" applyBorder="1" applyAlignment="1">
      <alignment horizontal="center" vertical="center" wrapText="1"/>
    </xf>
    <xf numFmtId="49" fontId="9" fillId="5" borderId="12" xfId="0" applyNumberFormat="1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49" fontId="9" fillId="5" borderId="31" xfId="0" applyNumberFormat="1" applyFont="1" applyFill="1" applyBorder="1" applyAlignment="1">
      <alignment horizontal="center" vertical="center" wrapText="1"/>
    </xf>
    <xf numFmtId="0" fontId="9" fillId="5" borderId="32" xfId="0" applyFont="1" applyFill="1" applyBorder="1" applyAlignment="1">
      <alignment horizontal="center" vertical="center" wrapText="1"/>
    </xf>
    <xf numFmtId="0" fontId="13" fillId="5" borderId="32" xfId="0" applyFont="1" applyFill="1" applyBorder="1" applyAlignment="1">
      <alignment horizontal="center" vertical="center" wrapText="1"/>
    </xf>
    <xf numFmtId="3" fontId="13" fillId="5" borderId="32" xfId="0" applyNumberFormat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3" fontId="13" fillId="5" borderId="33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3" fontId="9" fillId="5" borderId="34" xfId="0" applyNumberFormat="1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4" fontId="13" fillId="0" borderId="36" xfId="0" applyNumberFormat="1" applyFont="1" applyFill="1" applyBorder="1"/>
    <xf numFmtId="0" fontId="13" fillId="0" borderId="1" xfId="0" applyFont="1" applyFill="1" applyBorder="1" applyAlignment="1">
      <alignment horizontal="center"/>
    </xf>
    <xf numFmtId="4" fontId="13" fillId="0" borderId="6" xfId="0" applyNumberFormat="1" applyFont="1" applyFill="1" applyBorder="1"/>
    <xf numFmtId="0" fontId="13" fillId="6" borderId="25" xfId="0" applyFont="1" applyFill="1" applyBorder="1" applyAlignment="1">
      <alignment vertical="center" wrapText="1"/>
    </xf>
    <xf numFmtId="49" fontId="9" fillId="5" borderId="32" xfId="0" applyNumberFormat="1" applyFont="1" applyFill="1" applyBorder="1" applyAlignment="1">
      <alignment horizontal="center" vertical="center" wrapText="1"/>
    </xf>
    <xf numFmtId="0" fontId="13" fillId="5" borderId="37" xfId="0" applyFont="1" applyFill="1" applyBorder="1"/>
    <xf numFmtId="0" fontId="13" fillId="5" borderId="38" xfId="0" applyFont="1" applyFill="1" applyBorder="1" applyAlignment="1">
      <alignment horizontal="center"/>
    </xf>
    <xf numFmtId="0" fontId="13" fillId="6" borderId="26" xfId="0" applyFont="1" applyFill="1" applyBorder="1" applyAlignment="1">
      <alignment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49" fontId="9" fillId="5" borderId="17" xfId="0" applyNumberFormat="1" applyFont="1" applyFill="1" applyBorder="1" applyAlignment="1">
      <alignment horizontal="center" vertical="center" wrapText="1"/>
    </xf>
    <xf numFmtId="0" fontId="13" fillId="5" borderId="39" xfId="0" applyFont="1" applyFill="1" applyBorder="1" applyAlignment="1">
      <alignment horizontal="center" vertical="center" textRotation="90" wrapText="1"/>
    </xf>
    <xf numFmtId="49" fontId="9" fillId="5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6" borderId="35" xfId="0" applyFont="1" applyFill="1" applyBorder="1" applyAlignment="1">
      <alignment horizontal="center" vertical="center" wrapText="1"/>
    </xf>
    <xf numFmtId="0" fontId="10" fillId="6" borderId="40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9" fillId="6" borderId="35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3" fontId="9" fillId="5" borderId="29" xfId="0" applyNumberFormat="1" applyFont="1" applyFill="1" applyBorder="1" applyAlignment="1">
      <alignment horizontal="center" vertical="center" wrapText="1"/>
    </xf>
    <xf numFmtId="3" fontId="9" fillId="5" borderId="41" xfId="0" applyNumberFormat="1" applyFont="1" applyFill="1" applyBorder="1" applyAlignment="1">
      <alignment horizontal="center" vertical="center" wrapText="1"/>
    </xf>
    <xf numFmtId="3" fontId="9" fillId="5" borderId="42" xfId="0" applyNumberFormat="1" applyFont="1" applyFill="1" applyBorder="1" applyAlignment="1">
      <alignment horizontal="center" vertical="center" wrapText="1"/>
    </xf>
    <xf numFmtId="3" fontId="9" fillId="5" borderId="31" xfId="0" applyNumberFormat="1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5" borderId="27" xfId="0" applyFont="1" applyFill="1" applyBorder="1" applyAlignment="1">
      <alignment horizontal="center" vertical="center" wrapText="1"/>
    </xf>
    <xf numFmtId="0" fontId="11" fillId="5" borderId="43" xfId="0" applyFont="1" applyFill="1" applyBorder="1" applyAlignment="1">
      <alignment horizontal="center" vertical="center" wrapText="1"/>
    </xf>
    <xf numFmtId="0" fontId="13" fillId="5" borderId="44" xfId="0" applyFont="1" applyFill="1" applyBorder="1" applyAlignment="1">
      <alignment horizontal="center" vertical="center" textRotation="90" wrapText="1"/>
    </xf>
    <xf numFmtId="0" fontId="13" fillId="0" borderId="21" xfId="0" applyFont="1" applyBorder="1" applyAlignment="1">
      <alignment horizontal="center" vertical="center" textRotation="90" wrapText="1"/>
    </xf>
    <xf numFmtId="0" fontId="13" fillId="0" borderId="45" xfId="0" applyFont="1" applyBorder="1" applyAlignment="1">
      <alignment horizontal="center" vertical="center" textRotation="90" wrapText="1"/>
    </xf>
    <xf numFmtId="0" fontId="13" fillId="0" borderId="5" xfId="0" applyFont="1" applyBorder="1" applyAlignment="1">
      <alignment horizontal="center" vertical="center" textRotation="90" wrapText="1"/>
    </xf>
    <xf numFmtId="0" fontId="13" fillId="5" borderId="46" xfId="0" applyFont="1" applyFill="1" applyBorder="1" applyAlignment="1">
      <alignment horizontal="center" vertical="center" textRotation="90" wrapText="1"/>
    </xf>
    <xf numFmtId="0" fontId="13" fillId="5" borderId="21" xfId="0" applyFont="1" applyFill="1" applyBorder="1" applyAlignment="1">
      <alignment horizontal="center" vertical="center" textRotation="90" wrapText="1"/>
    </xf>
    <xf numFmtId="0" fontId="13" fillId="5" borderId="5" xfId="0" applyFont="1" applyFill="1" applyBorder="1" applyAlignment="1">
      <alignment horizontal="center" vertical="center" textRotation="90" wrapText="1"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20 % – Zvýraznění5 3" xfId="21"/>
    <cellStyle name="20 % – Zvýraznění1 2" xfId="22"/>
    <cellStyle name="20 % – Zvýraznění3 2" xfId="23"/>
    <cellStyle name="20 % – Zvýraznění5 2" xfId="24"/>
    <cellStyle name="Normální 2 3" xfId="25"/>
    <cellStyle name="20 % – Zvýraznění1 3" xfId="26"/>
    <cellStyle name="20 % – Zvýraznění3 3" xfId="27"/>
    <cellStyle name="20 % – Zvýraznění5 3 2" xfId="28"/>
    <cellStyle name="Normální 3" xfId="29"/>
    <cellStyle name="Normální 2 2" xfId="30"/>
    <cellStyle name="20 % – Zvýraznění1 2 2" xfId="31"/>
    <cellStyle name="20 % – Zvýraznění3 2 2" xfId="32"/>
    <cellStyle name="20 % – Zvýraznění5 2 2" xfId="33"/>
    <cellStyle name="Normální 2 4" xfId="34"/>
    <cellStyle name="20 % – Zvýraznění1 3 2" xfId="35"/>
    <cellStyle name="20 % – Zvýraznění3 3 2" xfId="36"/>
    <cellStyle name="20 % – Zvýraznění5 3 3" xfId="37"/>
    <cellStyle name="Normální 2 2 2" xfId="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9"/>
  <sheetViews>
    <sheetView tabSelected="1" zoomScale="80" zoomScaleNormal="80" workbookViewId="0" topLeftCell="A16">
      <selection activeCell="G8" sqref="G8"/>
    </sheetView>
  </sheetViews>
  <sheetFormatPr defaultColWidth="9.140625" defaultRowHeight="12.75"/>
  <cols>
    <col min="1" max="1" width="8.140625" style="1" customWidth="1"/>
    <col min="2" max="2" width="11.7109375" style="1" customWidth="1"/>
    <col min="3" max="3" width="13.00390625" style="3" customWidth="1"/>
    <col min="4" max="4" width="15.57421875" style="3" customWidth="1"/>
    <col min="5" max="5" width="10.140625" style="1" customWidth="1"/>
    <col min="6" max="6" width="12.57421875" style="1" customWidth="1"/>
    <col min="7" max="7" width="54.8515625" style="1" customWidth="1"/>
    <col min="8" max="8" width="9.140625" style="2" customWidth="1"/>
    <col min="9" max="9" width="11.8515625" style="1" customWidth="1"/>
    <col min="10" max="10" width="7.8515625" style="8" customWidth="1"/>
    <col min="11" max="11" width="14.140625" style="1" customWidth="1"/>
    <col min="12" max="16384" width="9.140625" style="1" customWidth="1"/>
  </cols>
  <sheetData>
    <row r="1" spans="1:11" s="11" customFormat="1" ht="20.25">
      <c r="A1" s="88" t="s">
        <v>15</v>
      </c>
      <c r="B1" s="88"/>
      <c r="C1" s="88"/>
      <c r="D1" s="88"/>
      <c r="E1" s="88"/>
      <c r="F1" s="88"/>
      <c r="G1" s="88"/>
      <c r="H1" s="5"/>
      <c r="I1" s="6"/>
      <c r="J1" s="7"/>
      <c r="K1" s="6"/>
    </row>
    <row r="2" spans="1:11" s="11" customFormat="1" ht="12" customHeight="1" thickBot="1">
      <c r="A2" s="12"/>
      <c r="B2" s="12"/>
      <c r="C2" s="12"/>
      <c r="D2" s="12"/>
      <c r="E2" s="12"/>
      <c r="F2" s="12"/>
      <c r="G2" s="12"/>
      <c r="H2" s="5"/>
      <c r="I2" s="6"/>
      <c r="J2" s="7"/>
      <c r="K2" s="6"/>
    </row>
    <row r="3" spans="1:34" ht="33" customHeight="1" thickBot="1">
      <c r="A3" s="81" t="s">
        <v>14</v>
      </c>
      <c r="B3" s="82" t="s">
        <v>3</v>
      </c>
      <c r="C3" s="82" t="s">
        <v>0</v>
      </c>
      <c r="D3" s="82" t="s">
        <v>2</v>
      </c>
      <c r="E3" s="4" t="s">
        <v>5</v>
      </c>
      <c r="F3" s="4" t="s">
        <v>6</v>
      </c>
      <c r="G3" s="79" t="s">
        <v>1</v>
      </c>
      <c r="H3" s="80" t="s">
        <v>87</v>
      </c>
      <c r="I3" s="83" t="s">
        <v>7</v>
      </c>
      <c r="J3" s="83" t="s">
        <v>10</v>
      </c>
      <c r="K3" s="84" t="s">
        <v>8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11" ht="36">
      <c r="A4" s="89" t="s">
        <v>16</v>
      </c>
      <c r="B4" s="20" t="s">
        <v>18</v>
      </c>
      <c r="C4" s="48" t="s">
        <v>19</v>
      </c>
      <c r="D4" s="15" t="s">
        <v>20</v>
      </c>
      <c r="E4" s="49">
        <v>13000</v>
      </c>
      <c r="F4" s="92">
        <v>93450</v>
      </c>
      <c r="G4" s="41" t="s">
        <v>21</v>
      </c>
      <c r="H4" s="99" t="s">
        <v>22</v>
      </c>
      <c r="I4" s="26"/>
      <c r="J4" s="27">
        <v>2</v>
      </c>
      <c r="K4" s="28">
        <f>I4*J4</f>
        <v>0</v>
      </c>
    </row>
    <row r="5" spans="1:11" ht="24">
      <c r="A5" s="90"/>
      <c r="B5" s="50" t="s">
        <v>23</v>
      </c>
      <c r="C5" s="51" t="s">
        <v>24</v>
      </c>
      <c r="D5" s="52" t="s">
        <v>25</v>
      </c>
      <c r="E5" s="53">
        <v>15500</v>
      </c>
      <c r="F5" s="93"/>
      <c r="G5" s="42" t="s">
        <v>26</v>
      </c>
      <c r="H5" s="100"/>
      <c r="I5" s="29"/>
      <c r="J5" s="30">
        <v>2</v>
      </c>
      <c r="K5" s="31">
        <f aca="true" t="shared" si="0" ref="K5:K22">I5*J5</f>
        <v>0</v>
      </c>
    </row>
    <row r="6" spans="1:11" ht="24">
      <c r="A6" s="90"/>
      <c r="B6" s="21" t="s">
        <v>27</v>
      </c>
      <c r="C6" s="48" t="s">
        <v>24</v>
      </c>
      <c r="D6" s="15" t="s">
        <v>28</v>
      </c>
      <c r="E6" s="25">
        <v>5000</v>
      </c>
      <c r="F6" s="93"/>
      <c r="G6" s="42" t="s">
        <v>29</v>
      </c>
      <c r="H6" s="100"/>
      <c r="I6" s="29"/>
      <c r="J6" s="30">
        <v>2</v>
      </c>
      <c r="K6" s="31">
        <f t="shared" si="0"/>
        <v>0</v>
      </c>
    </row>
    <row r="7" spans="1:11" ht="36">
      <c r="A7" s="90"/>
      <c r="B7" s="54" t="s">
        <v>30</v>
      </c>
      <c r="C7" s="55" t="s">
        <v>31</v>
      </c>
      <c r="D7" s="56" t="s">
        <v>32</v>
      </c>
      <c r="E7" s="23">
        <v>4500</v>
      </c>
      <c r="F7" s="93"/>
      <c r="G7" s="42" t="s">
        <v>33</v>
      </c>
      <c r="H7" s="100"/>
      <c r="I7" s="29"/>
      <c r="J7" s="30">
        <v>2</v>
      </c>
      <c r="K7" s="31">
        <f t="shared" si="0"/>
        <v>0</v>
      </c>
    </row>
    <row r="8" spans="1:11" ht="36">
      <c r="A8" s="90"/>
      <c r="B8" s="21" t="s">
        <v>34</v>
      </c>
      <c r="C8" s="48" t="s">
        <v>35</v>
      </c>
      <c r="D8" s="15" t="s">
        <v>36</v>
      </c>
      <c r="E8" s="25">
        <v>13000</v>
      </c>
      <c r="F8" s="93"/>
      <c r="G8" s="42" t="s">
        <v>37</v>
      </c>
      <c r="H8" s="101"/>
      <c r="I8" s="29"/>
      <c r="J8" s="30">
        <v>2</v>
      </c>
      <c r="K8" s="31">
        <f t="shared" si="0"/>
        <v>0</v>
      </c>
    </row>
    <row r="9" spans="1:11" ht="60">
      <c r="A9" s="90"/>
      <c r="B9" s="54" t="s">
        <v>38</v>
      </c>
      <c r="C9" s="55" t="s">
        <v>39</v>
      </c>
      <c r="D9" s="56" t="s">
        <v>40</v>
      </c>
      <c r="E9" s="23">
        <v>11000</v>
      </c>
      <c r="F9" s="93"/>
      <c r="G9" s="43" t="s">
        <v>41</v>
      </c>
      <c r="H9" s="77" t="s">
        <v>13</v>
      </c>
      <c r="I9" s="29"/>
      <c r="J9" s="30">
        <v>2</v>
      </c>
      <c r="K9" s="31">
        <f t="shared" si="0"/>
        <v>0</v>
      </c>
    </row>
    <row r="10" spans="1:11" ht="48">
      <c r="A10" s="90"/>
      <c r="B10" s="54" t="s">
        <v>42</v>
      </c>
      <c r="C10" s="55" t="s">
        <v>43</v>
      </c>
      <c r="D10" s="56" t="s">
        <v>44</v>
      </c>
      <c r="E10" s="23">
        <v>18450</v>
      </c>
      <c r="F10" s="93"/>
      <c r="G10" s="41" t="s">
        <v>45</v>
      </c>
      <c r="H10" s="100" t="s">
        <v>22</v>
      </c>
      <c r="I10" s="29"/>
      <c r="J10" s="30">
        <v>2</v>
      </c>
      <c r="K10" s="31">
        <f t="shared" si="0"/>
        <v>0</v>
      </c>
    </row>
    <row r="11" spans="1:11" ht="48.75" thickBot="1">
      <c r="A11" s="91"/>
      <c r="B11" s="57" t="s">
        <v>46</v>
      </c>
      <c r="C11" s="58" t="s">
        <v>43</v>
      </c>
      <c r="D11" s="59" t="s">
        <v>47</v>
      </c>
      <c r="E11" s="60">
        <v>13000</v>
      </c>
      <c r="F11" s="93"/>
      <c r="G11" s="18" t="s">
        <v>48</v>
      </c>
      <c r="H11" s="102"/>
      <c r="I11" s="32"/>
      <c r="J11" s="33">
        <v>2</v>
      </c>
      <c r="K11" s="34">
        <f t="shared" si="0"/>
        <v>0</v>
      </c>
    </row>
    <row r="12" spans="1:11" ht="48.75" thickBot="1">
      <c r="A12" s="75" t="s">
        <v>17</v>
      </c>
      <c r="B12" s="14" t="s">
        <v>9</v>
      </c>
      <c r="C12" s="61" t="s">
        <v>49</v>
      </c>
      <c r="D12" s="14" t="s">
        <v>50</v>
      </c>
      <c r="E12" s="62" t="s">
        <v>9</v>
      </c>
      <c r="F12" s="64">
        <v>85000</v>
      </c>
      <c r="G12" s="46" t="s">
        <v>51</v>
      </c>
      <c r="H12" s="38" t="s">
        <v>52</v>
      </c>
      <c r="I12" s="35"/>
      <c r="J12" s="36">
        <v>2</v>
      </c>
      <c r="K12" s="37">
        <f t="shared" si="0"/>
        <v>0</v>
      </c>
    </row>
    <row r="13" spans="1:11" ht="48">
      <c r="A13" s="65"/>
      <c r="B13" s="13" t="s">
        <v>53</v>
      </c>
      <c r="C13" s="61" t="s">
        <v>49</v>
      </c>
      <c r="D13" s="14" t="s">
        <v>54</v>
      </c>
      <c r="E13" s="24">
        <v>41800</v>
      </c>
      <c r="F13" s="94">
        <f>SUM(E13:E17)</f>
        <v>106442</v>
      </c>
      <c r="G13" s="17" t="s">
        <v>55</v>
      </c>
      <c r="H13" s="103" t="s">
        <v>52</v>
      </c>
      <c r="I13" s="66"/>
      <c r="J13" s="67">
        <v>2</v>
      </c>
      <c r="K13" s="68">
        <f aca="true" t="shared" si="1" ref="K13:K14">I13*J13</f>
        <v>0</v>
      </c>
    </row>
    <row r="14" spans="1:11" ht="60">
      <c r="A14" s="44"/>
      <c r="B14" s="20" t="s">
        <v>56</v>
      </c>
      <c r="C14" s="48" t="s">
        <v>49</v>
      </c>
      <c r="D14" s="15" t="s">
        <v>12</v>
      </c>
      <c r="E14" s="25">
        <v>16400</v>
      </c>
      <c r="F14" s="93"/>
      <c r="G14" s="42" t="s">
        <v>57</v>
      </c>
      <c r="H14" s="104"/>
      <c r="I14" s="29"/>
      <c r="J14" s="30">
        <v>2</v>
      </c>
      <c r="K14" s="31">
        <f t="shared" si="1"/>
        <v>0</v>
      </c>
    </row>
    <row r="15" spans="1:11" ht="36">
      <c r="A15" s="74" t="s">
        <v>84</v>
      </c>
      <c r="B15" s="20" t="s">
        <v>58</v>
      </c>
      <c r="C15" s="48" t="s">
        <v>49</v>
      </c>
      <c r="D15" s="15" t="s">
        <v>11</v>
      </c>
      <c r="E15" s="25">
        <v>23800</v>
      </c>
      <c r="F15" s="93"/>
      <c r="G15" s="42" t="s">
        <v>59</v>
      </c>
      <c r="H15" s="104"/>
      <c r="I15" s="29"/>
      <c r="J15" s="30">
        <v>2</v>
      </c>
      <c r="K15" s="31">
        <f t="shared" si="0"/>
        <v>0</v>
      </c>
    </row>
    <row r="16" spans="1:11" ht="48">
      <c r="A16" s="44"/>
      <c r="B16" s="21" t="s">
        <v>60</v>
      </c>
      <c r="C16" s="48" t="s">
        <v>49</v>
      </c>
      <c r="D16" s="22" t="s">
        <v>61</v>
      </c>
      <c r="E16" s="25">
        <v>22400</v>
      </c>
      <c r="F16" s="93"/>
      <c r="G16" s="42" t="s">
        <v>62</v>
      </c>
      <c r="H16" s="104"/>
      <c r="I16" s="29"/>
      <c r="J16" s="30">
        <v>2</v>
      </c>
      <c r="K16" s="31">
        <f t="shared" si="0"/>
        <v>0</v>
      </c>
    </row>
    <row r="17" spans="1:11" ht="60.75" thickBot="1">
      <c r="A17" s="45"/>
      <c r="B17" s="10" t="s">
        <v>63</v>
      </c>
      <c r="C17" s="63" t="s">
        <v>64</v>
      </c>
      <c r="D17" s="59" t="s">
        <v>65</v>
      </c>
      <c r="E17" s="60">
        <v>2042</v>
      </c>
      <c r="F17" s="95"/>
      <c r="G17" s="47" t="s">
        <v>66</v>
      </c>
      <c r="H17" s="105"/>
      <c r="I17" s="32"/>
      <c r="J17" s="33">
        <v>2</v>
      </c>
      <c r="K17" s="34">
        <f t="shared" si="0"/>
        <v>0</v>
      </c>
    </row>
    <row r="18" spans="1:11" ht="30">
      <c r="A18" s="69"/>
      <c r="B18" s="54" t="s">
        <v>67</v>
      </c>
      <c r="C18" s="55" t="s">
        <v>68</v>
      </c>
      <c r="D18" s="56" t="s">
        <v>69</v>
      </c>
      <c r="E18" s="23">
        <v>7200</v>
      </c>
      <c r="F18" s="93">
        <f>SUM(E18:E20)</f>
        <v>31600</v>
      </c>
      <c r="G18" s="96" t="s">
        <v>70</v>
      </c>
      <c r="H18" s="104" t="s">
        <v>13</v>
      </c>
      <c r="I18" s="26"/>
      <c r="J18" s="27">
        <v>2</v>
      </c>
      <c r="K18" s="28">
        <f t="shared" si="0"/>
        <v>0</v>
      </c>
    </row>
    <row r="19" spans="1:11" s="6" customFormat="1" ht="30">
      <c r="A19" s="74" t="s">
        <v>85</v>
      </c>
      <c r="B19" s="20" t="s">
        <v>71</v>
      </c>
      <c r="C19" s="48" t="s">
        <v>72</v>
      </c>
      <c r="D19" s="15" t="s">
        <v>73</v>
      </c>
      <c r="E19" s="25">
        <v>14400</v>
      </c>
      <c r="F19" s="93"/>
      <c r="G19" s="96"/>
      <c r="H19" s="104"/>
      <c r="I19" s="29"/>
      <c r="J19" s="30">
        <v>2</v>
      </c>
      <c r="K19" s="31">
        <f t="shared" si="0"/>
        <v>0</v>
      </c>
    </row>
    <row r="20" spans="1:11" ht="30.75" thickBot="1">
      <c r="A20" s="73"/>
      <c r="B20" s="76" t="s">
        <v>74</v>
      </c>
      <c r="C20" s="48" t="s">
        <v>75</v>
      </c>
      <c r="D20" s="15" t="s">
        <v>76</v>
      </c>
      <c r="E20" s="25">
        <v>10000</v>
      </c>
      <c r="F20" s="95"/>
      <c r="G20" s="97"/>
      <c r="H20" s="105"/>
      <c r="I20" s="32"/>
      <c r="J20" s="33">
        <v>2</v>
      </c>
      <c r="K20" s="34">
        <f t="shared" si="0"/>
        <v>0</v>
      </c>
    </row>
    <row r="21" spans="1:11" ht="30">
      <c r="A21" s="89" t="s">
        <v>86</v>
      </c>
      <c r="B21" s="78" t="s">
        <v>77</v>
      </c>
      <c r="C21" s="61" t="s">
        <v>78</v>
      </c>
      <c r="D21" s="14" t="s">
        <v>79</v>
      </c>
      <c r="E21" s="24">
        <v>6800</v>
      </c>
      <c r="F21" s="94">
        <f>SUM(E21:E22)</f>
        <v>14400</v>
      </c>
      <c r="G21" s="98" t="s">
        <v>80</v>
      </c>
      <c r="H21" s="103" t="s">
        <v>13</v>
      </c>
      <c r="I21" s="66"/>
      <c r="J21" s="67">
        <v>2</v>
      </c>
      <c r="K21" s="68">
        <f t="shared" si="0"/>
        <v>0</v>
      </c>
    </row>
    <row r="22" spans="1:11" ht="30.75" thickBot="1">
      <c r="A22" s="91"/>
      <c r="B22" s="70" t="s">
        <v>81</v>
      </c>
      <c r="C22" s="58" t="s">
        <v>82</v>
      </c>
      <c r="D22" s="60" t="s">
        <v>83</v>
      </c>
      <c r="E22" s="60">
        <v>7600</v>
      </c>
      <c r="F22" s="95"/>
      <c r="G22" s="97"/>
      <c r="H22" s="105"/>
      <c r="I22" s="26"/>
      <c r="J22" s="27">
        <v>2</v>
      </c>
      <c r="K22" s="28">
        <f t="shared" si="0"/>
        <v>0</v>
      </c>
    </row>
    <row r="23" spans="1:11" ht="21" customHeight="1" thickBot="1">
      <c r="A23" s="85" t="s">
        <v>4</v>
      </c>
      <c r="B23" s="86"/>
      <c r="C23" s="86"/>
      <c r="D23" s="86"/>
      <c r="E23" s="87"/>
      <c r="F23" s="16">
        <f>SUM(F4:F22)</f>
        <v>330892</v>
      </c>
      <c r="G23" s="19"/>
      <c r="H23" s="40"/>
      <c r="I23" s="71"/>
      <c r="J23" s="72"/>
      <c r="K23" s="39">
        <f>SUM(K4:K22)</f>
        <v>0</v>
      </c>
    </row>
    <row r="25" spans="1:8" ht="12.75">
      <c r="A25" s="8"/>
      <c r="B25" s="8"/>
      <c r="C25" s="1"/>
      <c r="D25" s="1"/>
      <c r="H25" s="1"/>
    </row>
    <row r="33" spans="3:8" ht="12.75">
      <c r="C33" s="1"/>
      <c r="D33" s="1"/>
      <c r="H33" s="1"/>
    </row>
    <row r="34" spans="3:8" ht="12.75">
      <c r="C34" s="1"/>
      <c r="D34" s="1"/>
      <c r="H34" s="1"/>
    </row>
    <row r="35" spans="3:8" ht="12.75">
      <c r="C35" s="1"/>
      <c r="D35" s="1"/>
      <c r="H35" s="1"/>
    </row>
    <row r="36" spans="3:8" ht="12.75" hidden="1">
      <c r="C36" s="1"/>
      <c r="D36" s="1"/>
      <c r="H36" s="1"/>
    </row>
    <row r="37" spans="3:8" ht="12.75" hidden="1">
      <c r="C37" s="1"/>
      <c r="D37" s="1"/>
      <c r="H37" s="1"/>
    </row>
    <row r="38" spans="3:8" ht="12.75" customHeight="1">
      <c r="C38" s="1"/>
      <c r="D38" s="1"/>
      <c r="H38" s="1"/>
    </row>
    <row r="39" spans="3:8" ht="12.75" customHeight="1">
      <c r="C39" s="1"/>
      <c r="D39" s="1"/>
      <c r="H39" s="1"/>
    </row>
  </sheetData>
  <mergeCells count="15">
    <mergeCell ref="H4:H8"/>
    <mergeCell ref="H10:H11"/>
    <mergeCell ref="H13:H17"/>
    <mergeCell ref="H18:H20"/>
    <mergeCell ref="H21:H22"/>
    <mergeCell ref="A23:E23"/>
    <mergeCell ref="A1:G1"/>
    <mergeCell ref="A4:A11"/>
    <mergeCell ref="F4:F11"/>
    <mergeCell ref="F13:F17"/>
    <mergeCell ref="F18:F20"/>
    <mergeCell ref="G18:G20"/>
    <mergeCell ref="F21:F22"/>
    <mergeCell ref="G21:G22"/>
    <mergeCell ref="A21:A22"/>
  </mergeCells>
  <printOptions horizontalCentered="1"/>
  <pageMargins left="0.5905511811023623" right="0.5905511811023623" top="0.984251968503937" bottom="0.3937007874015748" header="0.7874015748031497" footer="0"/>
  <pageSetup fitToHeight="0" fitToWidth="1" horizontalDpi="600" verticalDpi="600" orientation="landscape" paperSize="9" scale="81" r:id="rId1"/>
  <headerFooter differentOddEven="1" scaleWithDoc="0" alignWithMargins="0">
    <oddHeader>&amp;L&amp;"Arial,tučné kurzíva"&amp;11Příloha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Moravy, s.p.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sramek</dc:creator>
  <cp:keywords/>
  <dc:description/>
  <cp:lastModifiedBy>Řídká Helena</cp:lastModifiedBy>
  <cp:lastPrinted>2024-03-15T10:12:27Z</cp:lastPrinted>
  <dcterms:created xsi:type="dcterms:W3CDTF">2014-05-21T05:24:58Z</dcterms:created>
  <dcterms:modified xsi:type="dcterms:W3CDTF">2024-03-15T10:15:27Z</dcterms:modified>
  <cp:category/>
  <cp:version/>
  <cp:contentType/>
  <cp:contentStatus/>
</cp:coreProperties>
</file>