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0980" activeTab="0"/>
  </bookViews>
  <sheets>
    <sheet name="Pokyny k vyplnění" sheetId="2" r:id="rId1"/>
    <sheet name="Příloha č.1 KS" sheetId="1" r:id="rId2"/>
  </sheets>
  <definedNames/>
  <calcPr calcId="162913"/>
</workbook>
</file>

<file path=xl/sharedStrings.xml><?xml version="1.0" encoding="utf-8"?>
<sst xmlns="http://schemas.openxmlformats.org/spreadsheetml/2006/main" count="170" uniqueCount="168">
  <si>
    <t>Komodita</t>
  </si>
  <si>
    <t>SPECIFIKACE</t>
  </si>
  <si>
    <t>COMMODITY_ID</t>
  </si>
  <si>
    <t>LED trubice LEDVANCE S11</t>
  </si>
  <si>
    <t>DULUX LED S11 EM &amp; AC MAINS 6W 840 G23 4058075823037</t>
  </si>
  <si>
    <t>LED zářivky</t>
  </si>
  <si>
    <t>LED trubice LEDVANCE S9</t>
  </si>
  <si>
    <t>DULUX LED S9 EM &amp; AC MAINS 4W 840 G23 4058075822993</t>
  </si>
  <si>
    <t>Svítidlo zářivkové LED LEDVANCE</t>
  </si>
  <si>
    <t>LEDVANCE COMP Batten 600 10 W 3000 K 4058075099692</t>
  </si>
  <si>
    <t>Svítidla nástěnná</t>
  </si>
  <si>
    <t>LEDVANCE 10W 830 FL COMP FL COMP V 10W 830 SYM 100 WT bílá 4058075574571</t>
  </si>
  <si>
    <t>Reflektory</t>
  </si>
  <si>
    <t>Baterie náhradní do APC UPS - AVACOM RBC159</t>
  </si>
  <si>
    <t>KIT (4x baterie 12V), pro UPS APC SMT 1500RMI 2U, typ baterie: bezúdržbový zatavený akumulátor, neteče, vyhovuje směrnici RoHS</t>
  </si>
  <si>
    <t>Baterie do UPS</t>
  </si>
  <si>
    <t>LEDVANCE ECO LED 21W 4000K 2520lm IP65 ECO VERY WIDE DP 4099854080326</t>
  </si>
  <si>
    <t>Svítidla prachotěsná</t>
  </si>
  <si>
    <t>Baterie náhradní do APC UPS - AVACOM RBC157</t>
  </si>
  <si>
    <t>KIT (4x baterie 12V), pro UPS APC SMT 1000RMI 2U, typ baterie: bezúdržbový zatavený akumulátor, neteče, vyhovuje směrnici RoHS</t>
  </si>
  <si>
    <t>svítidlo pouliční LED Ledvance SL AREA SPD SM V 30W 727 RV20ST GY- LED 4099854030277, zdroj světla: LED, tvrzené sklo svítidla, tělo vyrobeno z hliníkového odlitku, práškově lakované, krytí: IP 66, okolní teplota: -30°C až +50°C, materiál: kov/sklo, barva: šedá, integrovaný LED modul, teplota chromatičnosti: 2700K, příkon zdroje: 30W, světelný tok: 3900lm, LED technologie, index podání barev (CRI) 70 Ra, rozměr: v x š x h, 73 x 172 x 448 mm, stupeň mechanické odolnosti: IK08, napětí: 230V, třída ochrany před úrazem elektrickým proudem 2, typ montáže: boční vstup/horní tyč, energetická třída: E</t>
  </si>
  <si>
    <t>Svítidla venkovní</t>
  </si>
  <si>
    <t>Reflektor LED 200W</t>
  </si>
  <si>
    <t>světelný zdroj: LED, příkon 200 W, světelný tok: 24000lm, krytí: IP65, teplota chromatičnosti: 4000K , životnost: 50000 h, světelný kužel: 110°, přívodní kabel 2 m, napětí: AC 100 - 265V, 50Hz, třída ochrany 1, operační teplota: --25°C až +40°C, materiál: kov sklo, např. Philips LED BVP165 911401858483</t>
  </si>
  <si>
    <t>zdroj světla: LED, typ svítidla: vestavné s integrovaným zdrojem, příkon: 12W, krytí: IP20, světelný tok: 1020lm, teplota chromatičnosti: 3000K, barva světla: teplá bílá, tvar: kruh, úhel vyzařování: 120°, rozměr: průměr 169 mm, výška 30 mm, montážní otvor 160 mm, barva těla: bílá, napětí: 220–240V, životnost: 30000 h, materiál difuzoru: polycarbonat (PC), typ difuzoru: mléčný, materiál těla: hliník, např. LEDVANCE DL SLIM DN155 12W/WH</t>
  </si>
  <si>
    <t>Svítidla vestavná</t>
  </si>
  <si>
    <t>Reflektor LED 150W</t>
  </si>
  <si>
    <t>zdroj světla: LED, příkon: 150W, krytí: IP65, světelný tok: 12250lm, teplota chromatičnosti: 5000K, úhel vyzařování: 120°, rozměr: 310 × 240× 160 mm, barva: černá, napětí: 220–240V, proud: 220 mA, frekvence: 50/60 Hz, životnost: 30000 h, materiál difuzoru: sklo, materiál těla: hliník, např. Ecolite RLED48WL-150W</t>
  </si>
  <si>
    <t>LED lampa stolní dotyková</t>
  </si>
  <si>
    <t>příkon: 6W, světelný tok: 360lm, barva: černá, stmívání, materiál: plast + kov, délka přívodního kabelu: 1,8 m, barva světla: teplá/neutrální/studená bílá, napájecí zdroj: 5V/1 A napájecí zdroj součástí balení, počet: LED 24, teplota chromatičnosti: 3000/4500/6800K, rozměr: 17 × 10,5 × 35 cm, čip LED SMD, např. EMOS Z7599B</t>
  </si>
  <si>
    <t>Lampy stolní</t>
  </si>
  <si>
    <t>LED žárovka E27 12,5W/230V Classic 4100K</t>
  </si>
  <si>
    <t>4000K, 1060lm, A60, index podání barev (CRI) 96, např. EMOS ZQ5158</t>
  </si>
  <si>
    <t>LED žárovka GU10 8,4W/230V Classic 4000K</t>
  </si>
  <si>
    <t>4100K, 806lm, MR16, např. EMOS ZQ8371</t>
  </si>
  <si>
    <t>LED žárovka GU10 8,4W/230V Classic 3000K</t>
  </si>
  <si>
    <t>3000K, 806lm, MR16, např. EMOS ZQ8370</t>
  </si>
  <si>
    <t>Reflektor LED 2x30W+trojnožka</t>
  </si>
  <si>
    <t>zdroj světla: LED, 2 × 30W + trojnožka, náhrada za žárovku 2 × 260W, napájení ze sítě: 220–240V, světelný tok: 2 × 2400lm, řada: HOBBY SLIM, použití přenosné, teplota chromatičnosti: 4000K, index podání barev (CRI): Ra &gt; 80, rozsah pracovní teploty: -20 °C až +40 °C, životnost: 25000 h, barva: černá/žlutá, délka přívodního kabelu: 3 m, materiál difuzoru: sklo, typ přívodního kabelu: H07RN-F, materiál těla: hliník, materiál přívodního kabelu: guma, stupeň ochrany proti mechanickým nárazům: IK08, vyzařování: 120°, maximální výška: 189 cm, např. EMOS LED reflektor HOBBY SLIM</t>
  </si>
  <si>
    <t>Svítidlo pouliční LED na stožár</t>
  </si>
  <si>
    <t>zdroj světla: LED, tvrzené sklo svítidla, tělo vyrobeno z vysokotlakého hliníkového odlitku, práškově lakované, krytí: IP 65, okolní teplota: -40°C až +35°C, materiál: kov; sklo, barva: šedá, integrovaný LED modul, teplota chromatičnosti: 4000K, příkon zdroje: 83W, ekvivalent klasické žárovky 620W, max. příkon zdroje: 83W, světelný tok: 9006lm, LED technologie, index podání barev (CRI) 80 Ra, rozměr: v x š x h, 79 x 217 x 493 mm, stupeň mechanické odolnosti: IK08, napětí: 230V, třída ochrany před úrazem elektrickým proudem 2, energetická třída: A+, např. Philips BRP102 LED110/740 II DM 42-60A - LED Pouliční svítidlo CORELINE MALAGA LED/83W/230V IP65</t>
  </si>
  <si>
    <t>Reflektor LED 100W přenosný</t>
  </si>
  <si>
    <t>světelný zdroj: 100W LED LG, světelný tok: 8500lm, teplota chromatičnosti: 5000K (studená bílá), polohovatelný stojan, životnost: 30000 h, krytí: IP44, světelný kužel: 120°, přívodní kabel se zástrčkou 1,2 m, napětí: AC 100 - 265V, 50Hz, operační teplota: -40°C až +60°C, materiál: tlakově litý hliník, např. SOLIGHT WM-100W-FES</t>
  </si>
  <si>
    <t>Svítidlo přenosné LED</t>
  </si>
  <si>
    <t>zdroj světla: 20 × LED 0,2W, napájení: 100–240V~/50 Hz, délka kabelu: 5 m, typ kabelu: guma H05RN-F 2× 1,0 mm2, krytí: IP20, rozměr: 35 × 470 mm, např. EMOS P4205</t>
  </si>
  <si>
    <t>Svítidla přenosná</t>
  </si>
  <si>
    <t>Svítidlo stropní LED 32W neutrální bílá</t>
  </si>
  <si>
    <t>zdroj světla: LED, typ svítidla: přisazené, tvar: kruh, krytí: IP44, příkon: 32W, světelný tok: 2880lm, teplota chromatičnosti: 4000K, rozměr: průměr 410 mm, výška 115 mm, barva těla: bílá, napětí: 220–240V, proud: 140 mA, frekvence: 50/60 Hz, životnost: 30000 h, materiál difuzoru: plast (PMMA), typ difuzoru: mléčný, materiál těla: ocelový plech, úhel vyzařování: 120°, např. EMOS ZM3404</t>
  </si>
  <si>
    <t>Svítidlo stropní</t>
  </si>
  <si>
    <t>Svítidlo stropní LED 18W neutrální bílá</t>
  </si>
  <si>
    <t>zdroj světla: LED, typ svítidla: přisazené, tvar: kruh, krytí: IP44, příkon: max. 18W, světelný tok: min. 1530lm, teplota chromatičnosti: 4000K, rozměr: průměr 360 mm, výška 105 mm, barva těla: bílá, napětí: 220–240V, proud: max. 140 mA, frekvence: 50/60 Hz, životnost: min. 30000 h, materiál difuzoru: plast (PMMA), typ difuzoru: mléčný, materiál těla: ocelový plech, úhel vyzařování: 120°, např. EMOS ZM3402</t>
  </si>
  <si>
    <t>LED žárovka E27 18W/230V Globe 4100K</t>
  </si>
  <si>
    <t>4100K, 1521lm, Globe, např. EMOS ZQ2181</t>
  </si>
  <si>
    <t>LED žárovka E14 8W/230V Kapka</t>
  </si>
  <si>
    <t>2700K, 806lm, např. Emos ZQ3230</t>
  </si>
  <si>
    <t>Reflektor LED 30W</t>
  </si>
  <si>
    <t>zdroj světla: LED, příkon: 30W, krytí: IP44, světelný tok: 3000lm, teplota chromatičnosti: 4000K, úhel vyzařování: 120°, rozměr: 225 × 187 × 115 mm, napětí: 220–240V, proud: 128 mA, frekvence: 50/60 Hz, životnost: 40000 h, stupeň ochrany proti mechanickým nárazům (IK): IK08, materiál difuzoru: sklo, materiál: těla hliník, rozsah pracovní teploty: -20 °C až +40 °C, řada PROFI, např. EMOS ZS2630</t>
  </si>
  <si>
    <t>Nabíječka</t>
  </si>
  <si>
    <t>výstupní napětí: 12V, nabíjecí proud: 0,8A - 3,8A, kapacita: 1.2 - 80Ah (udržování až 130Ah), příslušenství v balení kroksvorky + konektor pro motobaterie, typ nabíječky: 7 krokový plně automatizovaný nabíjecí cyklus, pro typ akumulátoru: všechny typy 12V olověných akumulátorů (s kapalným elektrolytem, bezúdržbové MF, Ca/Ca, AGM a GEL), uroveň krytí: IP65, pracovní teplotní rozsah -20°C až +50°C při vysokých okolních teplotách se automaticky snižuje výstupní výkon, rozměr: (d x š x v) 168 x 65 x 38 mm, ukazatel dobíjení: LED diody, např. CTEK MXS 3.8, 12V</t>
  </si>
  <si>
    <t>Nabíječky</t>
  </si>
  <si>
    <t>Svítidlo stropní LED 38W neutrální bílá</t>
  </si>
  <si>
    <t>zdroj světla: LED, doba životnosti: 80000 h, příkon zdroje: 38W, světelný tok: 4400lm, teplota chromatičnosti: 4000K, index podání barev CRI: 80-89, optický systém: KO, rozměr: 1210 x 240 x 52 mm, barva svítidla: bílá, standardní elektronický předřadník, IP40, materiál krytu: opálový plast, napětí: 220-240V, např. Modus ESO4000RMKO4ND</t>
  </si>
  <si>
    <t>Reflektor LED 50W</t>
  </si>
  <si>
    <t>zdroj světla: LED, příkon: 50W, krytí: IP65, světelný tok: 5000lm, teplota chromatičnosti: 4000K, úhel vyzařování: 120°, rozměr: 287 × 255× 140 mm, barva: šedá, napětí: 220–240V, proud: 220 mA, frekvence: 50/60 Hz, životnost: 40000 h, stupeň ochrany proti mechanickým nárazům (IK): IK08, materiál difuzoru: sklo, materiál těla: hliník, rozsah pracovní teploty: -20 °C až +40 °C, řada PROFI, např. EMOS ZS2640</t>
  </si>
  <si>
    <t>LED žárovka E27 14W/230V Classic 4100K</t>
  </si>
  <si>
    <t>4100K, 1521lm, A60, náhrada za 100W, např. EMOS ZQ5161</t>
  </si>
  <si>
    <t>LED žárovka E27 46W/230V Classic</t>
  </si>
  <si>
    <t>4100K, 4850lm, T140, náhrada za 270W, např. EMOS Zl5751</t>
  </si>
  <si>
    <t>Svítidlo prachotěsné LED 150cm</t>
  </si>
  <si>
    <t>zdroj světla: LED, krytí: IP66, napájení: 220V - 240V, barva světla: 4000K, délka: 1572 mm, příkon: max. 54W, světelný tok: min. 8000lm, životnost: min. 50000 h, difuzor: translucentní polykarbonát (PC) nárazuvzdorný, základna: šedý polykarbonát (PC), UV stabilní, reflektor: ocelový plech bílé barvy (RAL 9003), klipy: polyamid + 15 % skelné vlákno nebo nerez ocel + polyamid, těsnění: polyuretan (PUR), vypěněná drážka základny, kabelové vývodky: šroubovací PG 13,5, nebo gumové (SBS), distanční díl: polyamid + 10% skelné vlákno, svorkovnice: bezšroubová třípólová náhrada 2 x 58W T8, např. TREVOS PRIMA LED 1.5ft PC 8000/84</t>
  </si>
  <si>
    <t>Svítidlo prachotěsné LED 120cm</t>
  </si>
  <si>
    <t>zdroj světla: LED, krytí: IP66, napájení: 220V - 240V, barva světla: 4000 K, délka: 1275 mm, příkon: max. 43W, světelný tok: min. 6400lm, životnost: min. 50000 h, difuzor: translucentní polykarbonát (PC) nárazuvzdorný, základna: šedý polykarbonát (PC), UV stabilní , reflektor: ocelový plech bílé barvy (RAL 9003), klipy: polyamid + 15 % skelné vlákno nebo nerez ocel + polyamid, těsnění: polyuretan (PUR), vypěněná drážka základny, kabelové vývodky: šroubovací PG 13,5, nebo gumové (SBS), distanční díl: polyamid + 10% skelné vlákno, svorkovnice: bezšroubová třípólová, náhrada 2 x 36W T8, např. TREVOS PRIMA LED 1.4ft PC 6400/840</t>
  </si>
  <si>
    <t>Reflektor LED 10W</t>
  </si>
  <si>
    <t>zdroj světla: LED, příkon: 10W, krytí: IP65, světelný tok: 800 lm, teplota chromatičnosti: 4000 K, úhel vyzařování: 120°, rozměr: 135 × 55 × 135 mm, barva: šedá, napětí: 220–240V, proud: 90 mA, frekvence: 50/60 Hz, životnost: 25000 h, stupeň ochrany proti mechanickým nárazům (IK): IK08, materiál difuzoru: sklo, materiál těla: hliník, rozsah pracovní teploty: -20 °C až +40 °C, řada: IDEO, např. EMOS ZS2611</t>
  </si>
  <si>
    <t>Svítidlo zářivkové LED</t>
  </si>
  <si>
    <t>kuchyňské svítidlo s vypínačem a polohovatelným reflektorem 5W/230V, životnost: 30000 h, barva světla: teplá bílá 3000K, materiál: kov, barva: stříbrná, rozměr: v x šx h, 28 x 344 x 80 mm, např. Panlux VERSA LED 5W 3000K PN11100007</t>
  </si>
  <si>
    <t>LED žárovka E27 8W/230V Classic</t>
  </si>
  <si>
    <t>2700K, 645lm, A60, náhrada za 50W, např. EMOS ZQ5130</t>
  </si>
  <si>
    <t>LED žárovka E27 14W/230V Classic 6500K</t>
  </si>
  <si>
    <t>6500K, 1521lm, A60, náhrada za 100W, např. EMOS ZQ5162</t>
  </si>
  <si>
    <t>Svítidlo stropní a nástěnné</t>
  </si>
  <si>
    <t>stropní technické svítidlo, plastová základna, skleněný kryt chráněný plastovou mřížkou, barva: bílá, krytí: IP44, světelný zdroj: E27 max. 1 x 60W, např. PANLUX OVAL SOP-60/B</t>
  </si>
  <si>
    <t>montážní profesionální nabíjecí LED svítidlo s vypínačem (24 LED), závěsný hák (plast), integrovaná baterie, nabíjení 4-6h, samostatnost až 5h, kabel (230V/DC12V), např. PANLUX ALD-24S/12 Indy</t>
  </si>
  <si>
    <t>Baterie náhradní do APC UPS - AVACOM RBC23</t>
  </si>
  <si>
    <t>KIT (4x baterie 12V, 7.5Ah, nebo Battery replacement kit RBC23), pro UPS APC SUA 1000RMI 2U, typ baterie: bezúdržbový zatavený akumulátor, neteče, vyhovuje směrnici RoHS</t>
  </si>
  <si>
    <t>Baterie náhradní do APC UPS - AVACOM RBC24</t>
  </si>
  <si>
    <t>KIT (4x baterie 12V, 9Ah), pro UPS APC SUA 1500RMI 2U, typ baterie: bezúdržbový zatavený akumulátor, neteče, vyhovuje směrnici RoHS</t>
  </si>
  <si>
    <t>LED žárovka E27 18W/230V Globe 2700K</t>
  </si>
  <si>
    <t>2700K, 1521lm, Globe, např. EMOS ZQ2180</t>
  </si>
  <si>
    <t>LED žárovka E27 20W/230V Classic</t>
  </si>
  <si>
    <t>2700K, 2452lm, A67, náhrada za 150W, např. ZQ5180</t>
  </si>
  <si>
    <t>LED žárovka E27 10W/230V Reflektorová</t>
  </si>
  <si>
    <t>2700K, 806lm, R63, např. EMOS ZQ7140</t>
  </si>
  <si>
    <t>Reflektor LED 30W přenosný</t>
  </si>
  <si>
    <t>zdroj světla: LED, přenosný, příkon: max. 31W, krytí: IP44, světelný tok: min. 2800lm, teplota chromatičnosti: 4000K, úhel vyzařování: 120°, rozměr: 240 × 185 × 275 mm, napětí: 220–240 V, proud: max. 130 mA, frekvence: 50/60 Hz, životnost: min. 25000 h, stupeň ochrany proti mechanickým nárazům (IK): IK10, přívodní kabel: 1,5 (H07RN-F), materiál difuzoru: sklo, materiál těla: hliník, rozsah pracovní teploty: -20 °C až +40 °C, řada PROFI, např. EMOS ZS3332</t>
  </si>
  <si>
    <t>Svítidlo přisazené LED 24W teplá bílá</t>
  </si>
  <si>
    <t>zdroj světla: LED, příkon: max. 24W, náhrada za žárovku 100W, krytí: IP44, světelný tok: min.1600lm, barva světla: 3000K (WW), tvar: čtverec, rozměr: 280 × 280 × 51 mm, úhel vyzařování: 120°, typ svítidla: přisazené, barva těla: bílá, napětí: 220–240V, životnost: min. 30000 h, materiál difuzoru: plast (PC), typ difuzoru: mléčný, materiál těla: plast, např. EMOS ZM4104</t>
  </si>
  <si>
    <t>Svítidlo MODUS LVX</t>
  </si>
  <si>
    <t>svítidlo LED, 3200lm, 4000K, nízký opálový kryt, 700mA, IP 65, životnost: 40000h, výkon: 32W, výložník pr. 60 mm, příruby svítidel LVX jsou shodné s přírubami klasických svítidel LV (S - sadovka, V - výložník), korpus z polyesteru plněného skelnými vlákny, nerezové spony, např. MODUS LVX3000NO4V1/NDS60/EU</t>
  </si>
  <si>
    <t>příkon: 24W, napětí: 220–240V, životnost: 30000 h, patice: G13, délka: 1500 mm, světelný tok: 2700lm, barva světla: 4000K, Ra 80, počet sepnut: 200000, startovací doba: 0.5 s, doba náběhu na 90% sv. toku 0.5 s, energetická třída: A+</t>
  </si>
  <si>
    <t>příkon: 18W, napětí: 220–240V, životnost: 30000 h, patice: G13, délka: 1200 mm, světelný tok: 2000lm, barva světla: 4000K, Ra 80, počet sepnut: 200000, startovací doba: 0.5 s, doba náběhu na 90% sv. toku 0.5 s, energetická třída: A+</t>
  </si>
  <si>
    <t>příkon: 8W, napětí: 220–240V, životnost: 20000 h, patice: G13, délka: 600 mm, světelný tok: 800lm, barva světla: 4000K, Ra 80, počet sepnut: 200000, startovací doba: 0.5 s, doba náběhu na 90% sv. toku 0.5 s, energetická třída: A+</t>
  </si>
  <si>
    <t>Baterie náhradní do APC UPS - AVACOM RBC34</t>
  </si>
  <si>
    <t>KIT (4x baterie 6V, 7Ah), pro UPS APC SUA 1000RMI 1U, typ baterie: bezúdržbový olověný zatavený akumulátor se suspendovaným elektrolytem, neteče, vyhovuje směrnici RoHS</t>
  </si>
  <si>
    <t>Akumulátor olověný</t>
  </si>
  <si>
    <t>Baterie náhradní do APC UPS - AVACOM RBC48</t>
  </si>
  <si>
    <t>2x baterie 12V, 7.2Ah včetně propojovací kabeláže pro UPS APC SUA 750I, typ baterie: bezúdržbový zatavený akumulátor, neteče, vyhovuje směrnici RoHS, nejedná se o KIT</t>
  </si>
  <si>
    <t>Rychlonabíječka s mikroprocesorem UFC-8</t>
  </si>
  <si>
    <t>na AA/ AAA baterie, nabíjí až 8 baterií současně, každou baterii samostatně, kontrola jednotlivých šachet, minus-Delta-U vypnutí pro plné nabití akumulátoru bez přebíjení, pulsové udržovací nabíjení, funkce obnovení/ vybíjení pro "unavené" akumulátory, vypnutí bezpečnostním časovačem, signalizace stavu nabíjení 8 dvoubarevnými LED kontrolkami, provoz na 12V DC a 230V AC, cca 4 hod. nabíjení akumulátorů 2400 mAh, max. nabíjecí proud na šachtu 700 mA, např. Voltcraft UFC-8</t>
  </si>
  <si>
    <t>Baterie náhradní do APC UPS - AVACOM RBC6</t>
  </si>
  <si>
    <t>2x baterie 12V, 12Ah včetně propojovací kabeláže pro UPS APC SU 1000INET, SMT 1000I, typ baterie: bezúdržbový zatavený akumulátor, neteče, vyhovuje směrnici RoHS, nejedná se o KIT</t>
  </si>
  <si>
    <t>Baterie náhradní do APC UPS - AVACOM RBC7</t>
  </si>
  <si>
    <t>2x baterie 12V, 17Ah včetně propojovací kabeláže mezi články pro UPS APC SUA 1500I,SU1400INET, typ baterie: bezúdržbový zatavený akumulátor, neteče, vyhovuje směrnici RoHS, nejedná se o KIT</t>
  </si>
  <si>
    <t>Svítilna kapesní LED</t>
  </si>
  <si>
    <t>Xteme LED, dosah světla: 300/220/100 m, světelný tok: 450/250/40lm, doba svícení: 1/2/25 h, baterie 4 x AAA, IP54, CRI 70, teplota světla: 6000-7500K, délka: 130 mm, např. LEDLENSER P7 CORE</t>
  </si>
  <si>
    <t>Svítidlo přisazené se senzorem</t>
  </si>
  <si>
    <t>zdroj světla: LED, přisazené, tvar: kruh, příkon: 18W, krytí: IP44, světelný tok: 1530lm, teplota chromatičnosti: 4000K, pohybový senzor: MW, dosah senzoru: 6 m, rozměr: průměr 360 mm, výška 105 mm, barva těla: bílá, napětí: 220–240V, proud: 140 mA, frekvence: 50/60 Hz, životnost: 30000 h, materiál difuzoru: plast (PMMA), typ difuzoru: mléčný, materiál těla: ocelový plech, úhel vyzařování: 120°, např. EMOS ZM3412</t>
  </si>
  <si>
    <t>Reflektor LED 20W</t>
  </si>
  <si>
    <t>zdroj světla: LED, příkon: 20W, krytí: IP44, světelný tok: 2000lm, teplota chromatičnosti: 4000K, úhel vyzařování: 120°, rozměr: 180 × 165 × 110 mm, barva: šedá, napětí: 220–240V, proud: 86 mA, frekvence: 50/60 Hz, životnost: 40000 h, stupeň ochrany proti mechanickým nárazům (IK): IK08, materiál difuzoru: sklo, materiál těla: hliník, rozsah pracovní teploty: -20 °C až +40 °C, řada PROFI, např. EMOS ZS2620</t>
  </si>
  <si>
    <t>LED žárovka E14 6W/230V Reflektor</t>
  </si>
  <si>
    <t>2700K, 470lm, R50, např. EMOS ZQ7220</t>
  </si>
  <si>
    <t>LED žárovka E14 6W/230V Kapka</t>
  </si>
  <si>
    <t>2700K, 470lm, např. EMOS ZQ3220</t>
  </si>
  <si>
    <t>Reflektor LED 10W s PIR</t>
  </si>
  <si>
    <t>zdroj světla: LED s PIR čidlem (dosah 12m), příkon: 10W, krytí: IP44, světelný tok: 1000 lm, teplota chromatičnosti: 4 000K, úhel vyzařování: 120°, rozměr: 115 × 110 × 118 mm, barva: šedá, napětí: 220–240V, proud: 90 mA, frekvence: 50/60 Hz, životnost: 40000 h, stupeň ochrany proti mechanickým nárazům (IK): IK08, materiál difuzoru: sklo, materiál těla: hliník, rozsah pracovní teploty: -20 °C až +40 °C, řada PROFI, např. EMOS ZS2710</t>
  </si>
  <si>
    <t>Zářivka komp. 2G11 36W/840 PL-L</t>
  </si>
  <si>
    <t>MASTER PL-L 36W/830/4P/25, např. Philips</t>
  </si>
  <si>
    <t>Zářivka kompaktní bez integr.předřad.</t>
  </si>
  <si>
    <t>Reflektor LED 50W s PIR</t>
  </si>
  <si>
    <t>zdroj světla: LED s PIR čidlem (dosah 12 m), příkon: 50W, krytí: IP44, světelný tok: 5000lm, teplota chromatičnosti: 4000K, úhel vyzařování: 120°, rozměr: 287 × 318 × 140 mm, barva: šedá, napětí: 220–240V, proud: 128mA, frekvence: 50/60 Hz, životnost: 40000 h, stupeň ochrany proti mechanickým nárazům (IK): IK08, materiál difuzoru: sklo, materiál těla: hliník, rozsah pracovní teploty: -20 °C až +40 °C, řada PROFI, např. EMOS ZS2740</t>
  </si>
  <si>
    <t>Reflektor LED 30W s PIR</t>
  </si>
  <si>
    <t>zdroj světla: LED s PIR čidlem (dosah 12 m), příkon: 30W, krytí: IP44, světelný tok: 3000lm, teplota chromatičnosti: 4000K, úhel vyzařování: 120°, rozměr: 226 × 267 × 125 mm, barva: šedá, napětí: 220–240V, proud: 128mA, frekvence: 50/60 Hz, životnost: 40000 h, stupeň ochrany proti mechanickým nárazům (IK): IK08, materiál difuzoru: sklo, materiál těla: hliník, rozsah pracovní teploty: -20 °C až +40 °C, řada PROFI, např. EMOS ZS2730</t>
  </si>
  <si>
    <t>LED žárovka E27 10,5W/230V Classic</t>
  </si>
  <si>
    <t>2700K, 1060lm, A60, např. EMOS ZQ5150</t>
  </si>
  <si>
    <t>Svítidlo nouzové LED IP65</t>
  </si>
  <si>
    <t>autonomie: 3h, barva produktu: bílá, teplota chromatičnosti: CW, světelný tok: 50lm, krytí: IP65, materiál: plast, napájení: 230V AC, světelný tok: 110lm, rozměr: 350 x 120 x 75 mm, např. MODUS OZN/ECL/1W/C/3/SA/X/CL</t>
  </si>
  <si>
    <t>Svítidla nouzová</t>
  </si>
  <si>
    <t>Příloha č. 1 kupní smlouvy - Technická specifikace a cenová nabídka</t>
  </si>
  <si>
    <t>k veřejné zakázce "Dodávka elektroinstalačního materiálu"</t>
  </si>
  <si>
    <t>P.č. položky</t>
  </si>
  <si>
    <t>Množství/ks</t>
  </si>
  <si>
    <t>Cena/
Kč bez DPH/ 1 ks</t>
  </si>
  <si>
    <t>Kategorie</t>
  </si>
  <si>
    <t>LED žárovky</t>
  </si>
  <si>
    <t>Svítidla stropní</t>
  </si>
  <si>
    <t xml:space="preserve">Závazné pokyny k vyplnění </t>
  </si>
  <si>
    <r>
      <rPr>
        <b/>
        <sz val="12"/>
        <color theme="1"/>
        <rFont val="Calibri"/>
        <family val="2"/>
        <scheme val="minor"/>
      </rPr>
      <t>"Přílohy č. 1 - Technická specifikace a cenová nabídka"</t>
    </r>
    <r>
      <rPr>
        <sz val="12"/>
        <color theme="1"/>
        <rFont val="Calibri"/>
        <family val="2"/>
        <scheme val="minor"/>
      </rPr>
      <t xml:space="preserve"> kupní smlouvy k veřejné zakázce</t>
    </r>
  </si>
  <si>
    <t>"Dodávka elektroinstalačního materiálu"</t>
  </si>
  <si>
    <t>(příloha č. 1 k vyplnění je umístěna na následujícím listě)</t>
  </si>
  <si>
    <t>1.</t>
  </si>
  <si>
    <t>Do žlutého pole doplní uchazeč jednotkovou cenu uvedenou v Kč bez DPH zaokrouhlenou na 2 desetinná místa.</t>
  </si>
  <si>
    <t>2.</t>
  </si>
  <si>
    <r>
      <t xml:space="preserve">Vypsané značky produktů ve sloupci "Název" </t>
    </r>
    <r>
      <rPr>
        <b/>
        <sz val="11"/>
        <color theme="1"/>
        <rFont val="Calibri"/>
        <family val="2"/>
        <scheme val="minor"/>
      </rPr>
      <t>(zeleně označená pole)</t>
    </r>
    <r>
      <rPr>
        <sz val="11"/>
        <color theme="1"/>
        <rFont val="Calibri"/>
        <family val="2"/>
        <scheme val="minor"/>
      </rPr>
      <t xml:space="preserve"> stanovují přesnou specifikaci produktu - jsou nejvhodnější z hlediska kompatibility a rozměrů. Požadujeme pouze uvedené značky. Nepřipouštíme žádné náhrady, jelikož vyspecifikované zboží je naprosto standardně dostupné na českém trhu.</t>
    </r>
  </si>
  <si>
    <t>3.</t>
  </si>
  <si>
    <t xml:space="preserve">Produkty musí být dodány s dobou expirace min. 24 měsíců ode dne dodání. </t>
  </si>
  <si>
    <t>Jiné úpravy Přílohy č. 1, mimo uvedené v bodě 1. těchto pokynů, jsou nepřípustné.</t>
  </si>
  <si>
    <t>stropní a nástěnné svítidlo, plastová základna, skleněný kryt chráněný plastovou mřížkou, barva: bílá, krytí: IP44, světelný zdroj: E27 max. 1 x 100W, např. Panlux KRUH SKP-100/B</t>
  </si>
  <si>
    <t>Cena/
Kč bez DPH/
celkem</t>
  </si>
  <si>
    <t>konektory Faston 6,3 mm</t>
  </si>
  <si>
    <t xml:space="preserve">Akumulátor olověný SLA 12V 9Ah </t>
  </si>
  <si>
    <t xml:space="preserve">Akumulátor olověný SLA 12V 12Ah </t>
  </si>
  <si>
    <t>Reflektor LED LEDVANCE 10W</t>
  </si>
  <si>
    <t>Svítidlo prachotěsné LED LEDVANCE 60 cm</t>
  </si>
  <si>
    <t>Svítidlo pouliční LED LEDVANCE na stožár</t>
  </si>
  <si>
    <t>Svítidlo LED LEDVANCE kruhové vestavné, 12W teplá bílá</t>
  </si>
  <si>
    <t>LED trubice PHILIPS MASTER LED tube VLE 1200 mm UO</t>
  </si>
  <si>
    <t>LED trubice PHILIPS MASTER LED tube VLE 1500 mm HO</t>
  </si>
  <si>
    <t>LED trubice PHILIPS MASTER LED tube VLE 600 mm HO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</si>
</sst>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0" fillId="0" borderId="10" xfId="0" applyBorder="1" applyAlignment="1">
      <alignment wrapText="1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4" borderId="10" xfId="0" applyFill="1" applyBorder="1" applyAlignment="1">
      <alignment wrapText="1"/>
    </xf>
    <xf numFmtId="4" fontId="0" fillId="0" borderId="10" xfId="0" applyNumberFormat="1" applyBorder="1" applyAlignment="1">
      <alignment wrapText="1"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wrapText="1"/>
    </xf>
    <xf numFmtId="0" fontId="0" fillId="30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35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16" fillId="34" borderId="11" xfId="0" applyFont="1" applyFill="1" applyBorder="1" applyAlignment="1">
      <alignment horizontal="center"/>
    </xf>
    <xf numFmtId="0" fontId="16" fillId="3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25" fillId="0" borderId="12" xfId="0" applyFont="1" applyBorder="1" applyAlignment="1" applyProtection="1">
      <alignment horizontal="left" vertical="top"/>
      <protection/>
    </xf>
    <xf numFmtId="0" fontId="25" fillId="0" borderId="13" xfId="0" applyFont="1" applyBorder="1" applyAlignment="1" applyProtection="1">
      <alignment horizontal="left" vertical="top"/>
      <protection/>
    </xf>
    <xf numFmtId="0" fontId="25" fillId="0" borderId="14" xfId="0" applyFont="1" applyBorder="1" applyAlignment="1" applyProtection="1">
      <alignment horizontal="left" vertical="top"/>
      <protection/>
    </xf>
    <xf numFmtId="0" fontId="26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34" borderId="12" xfId="0" applyFont="1" applyFill="1" applyBorder="1" applyAlignment="1" applyProtection="1">
      <alignment horizontal="left" wrapText="1"/>
      <protection/>
    </xf>
    <xf numFmtId="0" fontId="22" fillId="34" borderId="13" xfId="0" applyFont="1" applyFill="1" applyBorder="1" applyAlignment="1" applyProtection="1">
      <alignment horizontal="left" wrapText="1"/>
      <protection/>
    </xf>
    <xf numFmtId="0" fontId="22" fillId="34" borderId="14" xfId="0" applyFont="1" applyFill="1" applyBorder="1" applyAlignment="1" applyProtection="1">
      <alignment horizontal="left" wrapText="1"/>
      <protection/>
    </xf>
    <xf numFmtId="0" fontId="0" fillId="30" borderId="12" xfId="0" applyFont="1" applyFill="1" applyBorder="1" applyAlignment="1" applyProtection="1">
      <alignment horizontal="left" vertical="top" wrapText="1"/>
      <protection/>
    </xf>
    <xf numFmtId="0" fontId="0" fillId="30" borderId="13" xfId="0" applyFont="1" applyFill="1" applyBorder="1" applyAlignment="1" applyProtection="1">
      <alignment horizontal="left" vertical="top" wrapText="1"/>
      <protection/>
    </xf>
    <xf numFmtId="0" fontId="0" fillId="30" borderId="14" xfId="0" applyFont="1" applyFill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center"/>
    </xf>
    <xf numFmtId="0" fontId="0" fillId="35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 topLeftCell="A1">
      <selection activeCell="C10" sqref="C10"/>
    </sheetView>
  </sheetViews>
  <sheetFormatPr defaultColWidth="9.140625" defaultRowHeight="15"/>
  <cols>
    <col min="1" max="1" width="5.28125" style="0" customWidth="1"/>
  </cols>
  <sheetData>
    <row r="1" spans="1:16" ht="21">
      <c r="A1" s="29" t="s">
        <v>145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.75">
      <c r="A2" s="30" t="s">
        <v>146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5">
      <c r="A3" s="31" t="s">
        <v>147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5">
      <c r="A4" s="32" t="s">
        <v>148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16" ht="1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5.75">
      <c r="A6" s="21" t="s">
        <v>149</v>
      </c>
      <c r="B6" s="33" t="s">
        <v>150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</row>
    <row r="7" spans="1:16" ht="51" customHeight="1">
      <c r="A7" s="22" t="s">
        <v>151</v>
      </c>
      <c r="B7" s="36" t="s">
        <v>152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</row>
    <row r="8" spans="1:16" ht="15.75">
      <c r="A8" s="23" t="s">
        <v>153</v>
      </c>
      <c r="B8" s="25" t="s">
        <v>154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12" spans="1:16" ht="15">
      <c r="A12" s="28" t="s">
        <v>155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</sheetData>
  <mergeCells count="8">
    <mergeCell ref="B8:P8"/>
    <mergeCell ref="A12:P12"/>
    <mergeCell ref="A1:P1"/>
    <mergeCell ref="A2:P2"/>
    <mergeCell ref="A3:P3"/>
    <mergeCell ref="A4:P4"/>
    <mergeCell ref="B6:P6"/>
    <mergeCell ref="B7:P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workbookViewId="0" topLeftCell="A1">
      <selection activeCell="A1" sqref="A1:H1"/>
    </sheetView>
  </sheetViews>
  <sheetFormatPr defaultColWidth="9.140625" defaultRowHeight="15"/>
  <cols>
    <col min="1" max="1" width="8.28125" style="4" customWidth="1"/>
    <col min="2" max="2" width="37.8515625" style="10" customWidth="1"/>
    <col min="3" max="3" width="10.140625" style="0" customWidth="1"/>
    <col min="4" max="4" width="11.421875" style="0" bestFit="1" customWidth="1"/>
    <col min="5" max="5" width="14.00390625" style="0" customWidth="1"/>
    <col min="6" max="6" width="38.00390625" style="0" customWidth="1"/>
    <col min="7" max="7" width="24.00390625" style="0" customWidth="1"/>
    <col min="8" max="8" width="13.8515625" style="0" customWidth="1"/>
  </cols>
  <sheetData>
    <row r="1" spans="1:8" ht="23.25" customHeight="1">
      <c r="A1" s="39" t="s">
        <v>137</v>
      </c>
      <c r="B1" s="39"/>
      <c r="C1" s="39"/>
      <c r="D1" s="39"/>
      <c r="E1" s="39"/>
      <c r="F1" s="39"/>
      <c r="G1" s="39"/>
      <c r="H1" s="39"/>
    </row>
    <row r="2" spans="1:8" ht="19.5" customHeight="1">
      <c r="A2" s="29" t="s">
        <v>138</v>
      </c>
      <c r="B2" s="29"/>
      <c r="C2" s="29"/>
      <c r="D2" s="29"/>
      <c r="E2" s="29"/>
      <c r="F2" s="29"/>
      <c r="G2" s="29"/>
      <c r="H2" s="29"/>
    </row>
    <row r="3" spans="1:7" ht="16.5" customHeight="1">
      <c r="A3" s="2"/>
      <c r="B3" s="8"/>
      <c r="C3" s="2"/>
      <c r="D3" s="2"/>
      <c r="E3" s="2"/>
      <c r="F3" s="2"/>
      <c r="G3" s="2"/>
    </row>
    <row r="4" spans="1:8" ht="53.25" customHeight="1">
      <c r="A4" s="5" t="s">
        <v>139</v>
      </c>
      <c r="B4" s="5" t="s">
        <v>0</v>
      </c>
      <c r="C4" s="5" t="s">
        <v>140</v>
      </c>
      <c r="D4" s="5" t="s">
        <v>141</v>
      </c>
      <c r="E4" s="5" t="s">
        <v>157</v>
      </c>
      <c r="F4" s="5" t="s">
        <v>1</v>
      </c>
      <c r="G4" s="5" t="s">
        <v>142</v>
      </c>
      <c r="H4" s="6" t="s">
        <v>2</v>
      </c>
    </row>
    <row r="5" spans="1:8" ht="18" customHeight="1">
      <c r="A5" s="7">
        <v>1</v>
      </c>
      <c r="B5" s="24" t="s">
        <v>160</v>
      </c>
      <c r="C5" s="1">
        <v>6</v>
      </c>
      <c r="D5" s="11"/>
      <c r="E5" s="12">
        <f>C5*D5</f>
        <v>0</v>
      </c>
      <c r="F5" s="1" t="s">
        <v>158</v>
      </c>
      <c r="G5" s="40" t="s">
        <v>104</v>
      </c>
      <c r="H5" s="1">
        <v>-5764</v>
      </c>
    </row>
    <row r="6" spans="1:8" ht="18" customHeight="1">
      <c r="A6" s="7">
        <f>A5+1</f>
        <v>2</v>
      </c>
      <c r="B6" s="24" t="s">
        <v>159</v>
      </c>
      <c r="C6" s="1">
        <v>40</v>
      </c>
      <c r="D6" s="11"/>
      <c r="E6" s="12">
        <f aca="true" t="shared" si="0" ref="E6:E66">C6*D6</f>
        <v>0</v>
      </c>
      <c r="F6" s="1" t="s">
        <v>158</v>
      </c>
      <c r="G6" s="41"/>
      <c r="H6" s="1">
        <v>-3525</v>
      </c>
    </row>
    <row r="7" spans="1:8" ht="60">
      <c r="A7" s="19">
        <f aca="true" t="shared" si="1" ref="A7:A69">A6+1</f>
        <v>3</v>
      </c>
      <c r="B7" s="15" t="s">
        <v>18</v>
      </c>
      <c r="C7" s="1">
        <v>3</v>
      </c>
      <c r="D7" s="11"/>
      <c r="E7" s="12">
        <f t="shared" si="0"/>
        <v>0</v>
      </c>
      <c r="F7" s="1" t="s">
        <v>19</v>
      </c>
      <c r="G7" s="42" t="s">
        <v>15</v>
      </c>
      <c r="H7" s="20">
        <v>-9590</v>
      </c>
    </row>
    <row r="8" spans="1:8" ht="60">
      <c r="A8" s="19">
        <f t="shared" si="1"/>
        <v>4</v>
      </c>
      <c r="B8" s="15" t="s">
        <v>13</v>
      </c>
      <c r="C8" s="1">
        <v>5</v>
      </c>
      <c r="D8" s="11"/>
      <c r="E8" s="12">
        <f t="shared" si="0"/>
        <v>0</v>
      </c>
      <c r="F8" s="1" t="s">
        <v>14</v>
      </c>
      <c r="G8" s="43"/>
      <c r="H8" s="20">
        <v>-9610</v>
      </c>
    </row>
    <row r="9" spans="1:8" ht="75">
      <c r="A9" s="19">
        <f t="shared" si="1"/>
        <v>5</v>
      </c>
      <c r="B9" s="15" t="s">
        <v>83</v>
      </c>
      <c r="C9" s="1">
        <v>6</v>
      </c>
      <c r="D9" s="11"/>
      <c r="E9" s="12">
        <f t="shared" si="0"/>
        <v>0</v>
      </c>
      <c r="F9" s="1" t="s">
        <v>84</v>
      </c>
      <c r="G9" s="43"/>
      <c r="H9" s="20">
        <v>-7010</v>
      </c>
    </row>
    <row r="10" spans="1:8" ht="60">
      <c r="A10" s="19">
        <f t="shared" si="1"/>
        <v>6</v>
      </c>
      <c r="B10" s="15" t="s">
        <v>85</v>
      </c>
      <c r="C10" s="1">
        <v>7</v>
      </c>
      <c r="D10" s="11"/>
      <c r="E10" s="12">
        <f t="shared" si="0"/>
        <v>0</v>
      </c>
      <c r="F10" s="1" t="s">
        <v>86</v>
      </c>
      <c r="G10" s="43"/>
      <c r="H10" s="20">
        <v>-6991</v>
      </c>
    </row>
    <row r="11" spans="1:8" ht="77.25" customHeight="1">
      <c r="A11" s="19">
        <f t="shared" si="1"/>
        <v>7</v>
      </c>
      <c r="B11" s="15" t="s">
        <v>102</v>
      </c>
      <c r="C11" s="1">
        <v>2</v>
      </c>
      <c r="D11" s="11"/>
      <c r="E11" s="12">
        <f t="shared" si="0"/>
        <v>0</v>
      </c>
      <c r="F11" s="1" t="s">
        <v>103</v>
      </c>
      <c r="G11" s="43"/>
      <c r="H11" s="20">
        <v>-5856</v>
      </c>
    </row>
    <row r="12" spans="1:8" ht="75">
      <c r="A12" s="19">
        <f t="shared" si="1"/>
        <v>8</v>
      </c>
      <c r="B12" s="15" t="s">
        <v>105</v>
      </c>
      <c r="C12" s="1">
        <v>18</v>
      </c>
      <c r="D12" s="11"/>
      <c r="E12" s="12">
        <f t="shared" si="0"/>
        <v>0</v>
      </c>
      <c r="F12" s="1" t="s">
        <v>106</v>
      </c>
      <c r="G12" s="43"/>
      <c r="H12" s="20">
        <v>-5091</v>
      </c>
    </row>
    <row r="13" spans="1:8" ht="77.25" customHeight="1">
      <c r="A13" s="19">
        <f t="shared" si="1"/>
        <v>9</v>
      </c>
      <c r="B13" s="15" t="s">
        <v>109</v>
      </c>
      <c r="C13" s="1">
        <v>5</v>
      </c>
      <c r="D13" s="11"/>
      <c r="E13" s="12">
        <f t="shared" si="0"/>
        <v>0</v>
      </c>
      <c r="F13" s="1" t="s">
        <v>110</v>
      </c>
      <c r="G13" s="43"/>
      <c r="H13" s="20">
        <v>-5067</v>
      </c>
    </row>
    <row r="14" spans="1:8" ht="90">
      <c r="A14" s="19">
        <f t="shared" si="1"/>
        <v>10</v>
      </c>
      <c r="B14" s="15" t="s">
        <v>111</v>
      </c>
      <c r="C14" s="1">
        <v>2</v>
      </c>
      <c r="D14" s="11"/>
      <c r="E14" s="12">
        <f t="shared" si="0"/>
        <v>0</v>
      </c>
      <c r="F14" s="1" t="s">
        <v>112</v>
      </c>
      <c r="G14" s="44"/>
      <c r="H14" s="20">
        <v>-5066</v>
      </c>
    </row>
    <row r="15" spans="1:8" ht="135">
      <c r="A15" s="19">
        <f t="shared" si="1"/>
        <v>11</v>
      </c>
      <c r="B15" s="9" t="s">
        <v>28</v>
      </c>
      <c r="C15" s="1">
        <v>11</v>
      </c>
      <c r="D15" s="11"/>
      <c r="E15" s="12">
        <f t="shared" si="0"/>
        <v>0</v>
      </c>
      <c r="F15" s="1" t="s">
        <v>29</v>
      </c>
      <c r="G15" s="16" t="s">
        <v>30</v>
      </c>
      <c r="H15" s="20">
        <v>-8835</v>
      </c>
    </row>
    <row r="16" spans="1:8" ht="30">
      <c r="A16" s="19">
        <f t="shared" si="1"/>
        <v>12</v>
      </c>
      <c r="B16" s="15" t="s">
        <v>3</v>
      </c>
      <c r="C16" s="1">
        <v>10</v>
      </c>
      <c r="D16" s="11"/>
      <c r="E16" s="12">
        <f t="shared" si="0"/>
        <v>0</v>
      </c>
      <c r="F16" s="1" t="s">
        <v>4</v>
      </c>
      <c r="G16" s="42" t="s">
        <v>5</v>
      </c>
      <c r="H16" s="20">
        <v>-9615</v>
      </c>
    </row>
    <row r="17" spans="1:8" ht="30">
      <c r="A17" s="19">
        <f t="shared" si="1"/>
        <v>13</v>
      </c>
      <c r="B17" s="15" t="s">
        <v>6</v>
      </c>
      <c r="C17" s="1">
        <v>10</v>
      </c>
      <c r="D17" s="11"/>
      <c r="E17" s="12">
        <f t="shared" si="0"/>
        <v>0</v>
      </c>
      <c r="F17" s="1" t="s">
        <v>7</v>
      </c>
      <c r="G17" s="43"/>
      <c r="H17" s="20">
        <v>-9614</v>
      </c>
    </row>
    <row r="18" spans="1:8" ht="90">
      <c r="A18" s="19">
        <f t="shared" si="1"/>
        <v>14</v>
      </c>
      <c r="B18" s="15" t="s">
        <v>165</v>
      </c>
      <c r="C18" s="1">
        <v>184</v>
      </c>
      <c r="D18" s="11"/>
      <c r="E18" s="12">
        <f t="shared" si="0"/>
        <v>0</v>
      </c>
      <c r="F18" s="1" t="s">
        <v>100</v>
      </c>
      <c r="G18" s="43"/>
      <c r="H18" s="20">
        <v>-6031</v>
      </c>
    </row>
    <row r="19" spans="1:8" ht="90">
      <c r="A19" s="19">
        <f t="shared" si="1"/>
        <v>15</v>
      </c>
      <c r="B19" s="15" t="s">
        <v>166</v>
      </c>
      <c r="C19" s="1">
        <v>32</v>
      </c>
      <c r="D19" s="11"/>
      <c r="E19" s="12">
        <f t="shared" si="0"/>
        <v>0</v>
      </c>
      <c r="F19" s="1" t="s">
        <v>99</v>
      </c>
      <c r="G19" s="43"/>
      <c r="H19" s="20">
        <v>-6032</v>
      </c>
    </row>
    <row r="20" spans="1:8" ht="90">
      <c r="A20" s="19">
        <f t="shared" si="1"/>
        <v>16</v>
      </c>
      <c r="B20" s="15" t="s">
        <v>167</v>
      </c>
      <c r="C20" s="1">
        <v>102</v>
      </c>
      <c r="D20" s="11"/>
      <c r="E20" s="12">
        <f t="shared" si="0"/>
        <v>0</v>
      </c>
      <c r="F20" s="1" t="s">
        <v>101</v>
      </c>
      <c r="G20" s="44"/>
      <c r="H20" s="20">
        <v>-6030</v>
      </c>
    </row>
    <row r="21" spans="1:8" ht="15">
      <c r="A21" s="19">
        <f t="shared" si="1"/>
        <v>17</v>
      </c>
      <c r="B21" s="9" t="s">
        <v>121</v>
      </c>
      <c r="C21" s="1">
        <v>20</v>
      </c>
      <c r="D21" s="11"/>
      <c r="E21" s="12">
        <f t="shared" si="0"/>
        <v>0</v>
      </c>
      <c r="F21" s="1" t="s">
        <v>122</v>
      </c>
      <c r="G21" s="40" t="s">
        <v>143</v>
      </c>
      <c r="H21" s="20">
        <v>-5016</v>
      </c>
    </row>
    <row r="22" spans="1:8" ht="15">
      <c r="A22" s="19">
        <f t="shared" si="1"/>
        <v>18</v>
      </c>
      <c r="B22" s="9" t="s">
        <v>119</v>
      </c>
      <c r="C22" s="1">
        <v>30</v>
      </c>
      <c r="D22" s="11"/>
      <c r="E22" s="12">
        <f t="shared" si="0"/>
        <v>0</v>
      </c>
      <c r="F22" s="1" t="s">
        <v>120</v>
      </c>
      <c r="G22" s="45"/>
      <c r="H22" s="20">
        <v>-5017</v>
      </c>
    </row>
    <row r="23" spans="1:8" ht="15">
      <c r="A23" s="19">
        <f t="shared" si="1"/>
        <v>19</v>
      </c>
      <c r="B23" s="9" t="s">
        <v>53</v>
      </c>
      <c r="C23" s="1">
        <v>25</v>
      </c>
      <c r="D23" s="11"/>
      <c r="E23" s="12">
        <f t="shared" si="0"/>
        <v>0</v>
      </c>
      <c r="F23" s="1" t="s">
        <v>54</v>
      </c>
      <c r="G23" s="45"/>
      <c r="H23" s="20">
        <v>-7412</v>
      </c>
    </row>
    <row r="24" spans="1:8" ht="15">
      <c r="A24" s="19">
        <f t="shared" si="1"/>
        <v>20</v>
      </c>
      <c r="B24" s="9" t="s">
        <v>132</v>
      </c>
      <c r="C24" s="1">
        <v>55</v>
      </c>
      <c r="D24" s="11"/>
      <c r="E24" s="12">
        <f t="shared" si="0"/>
        <v>0</v>
      </c>
      <c r="F24" s="1" t="s">
        <v>133</v>
      </c>
      <c r="G24" s="45"/>
      <c r="H24" s="20">
        <v>-3640</v>
      </c>
    </row>
    <row r="25" spans="1:8" ht="15" customHeight="1">
      <c r="A25" s="19">
        <f t="shared" si="1"/>
        <v>21</v>
      </c>
      <c r="B25" s="9" t="s">
        <v>91</v>
      </c>
      <c r="C25" s="1">
        <v>10</v>
      </c>
      <c r="D25" s="11"/>
      <c r="E25" s="12">
        <f t="shared" si="0"/>
        <v>0</v>
      </c>
      <c r="F25" s="1" t="s">
        <v>92</v>
      </c>
      <c r="G25" s="45"/>
      <c r="H25" s="20">
        <v>-6070</v>
      </c>
    </row>
    <row r="26" spans="1:8" ht="30">
      <c r="A26" s="19">
        <f t="shared" si="1"/>
        <v>22</v>
      </c>
      <c r="B26" s="9" t="s">
        <v>31</v>
      </c>
      <c r="C26" s="1">
        <v>65</v>
      </c>
      <c r="D26" s="11"/>
      <c r="E26" s="12">
        <f t="shared" si="0"/>
        <v>0</v>
      </c>
      <c r="F26" s="1" t="s">
        <v>32</v>
      </c>
      <c r="G26" s="45"/>
      <c r="H26" s="20">
        <v>-8834</v>
      </c>
    </row>
    <row r="27" spans="1:8" ht="15" customHeight="1">
      <c r="A27" s="19">
        <f t="shared" si="1"/>
        <v>23</v>
      </c>
      <c r="B27" s="9" t="s">
        <v>64</v>
      </c>
      <c r="C27" s="1">
        <v>25</v>
      </c>
      <c r="D27" s="11"/>
      <c r="E27" s="12">
        <f t="shared" si="0"/>
        <v>0</v>
      </c>
      <c r="F27" s="1" t="s">
        <v>65</v>
      </c>
      <c r="G27" s="45"/>
      <c r="H27" s="20">
        <v>-7351</v>
      </c>
    </row>
    <row r="28" spans="1:8" ht="30">
      <c r="A28" s="19">
        <f t="shared" si="1"/>
        <v>24</v>
      </c>
      <c r="B28" s="9" t="s">
        <v>78</v>
      </c>
      <c r="C28" s="1">
        <v>85</v>
      </c>
      <c r="D28" s="11"/>
      <c r="E28" s="12">
        <f t="shared" si="0"/>
        <v>0</v>
      </c>
      <c r="F28" s="1" t="s">
        <v>79</v>
      </c>
      <c r="G28" s="45"/>
      <c r="H28" s="20">
        <v>-7321</v>
      </c>
    </row>
    <row r="29" spans="1:8" ht="15.75" customHeight="1">
      <c r="A29" s="19">
        <f t="shared" si="1"/>
        <v>25</v>
      </c>
      <c r="B29" s="9" t="s">
        <v>87</v>
      </c>
      <c r="C29" s="1">
        <v>5</v>
      </c>
      <c r="D29" s="11"/>
      <c r="E29" s="12">
        <f t="shared" si="0"/>
        <v>0</v>
      </c>
      <c r="F29" s="1" t="s">
        <v>88</v>
      </c>
      <c r="G29" s="45"/>
      <c r="H29" s="20">
        <v>-6971</v>
      </c>
    </row>
    <row r="30" spans="1:8" ht="16.5" customHeight="1">
      <c r="A30" s="19">
        <f t="shared" si="1"/>
        <v>26</v>
      </c>
      <c r="B30" s="9" t="s">
        <v>51</v>
      </c>
      <c r="C30" s="1">
        <v>5</v>
      </c>
      <c r="D30" s="11"/>
      <c r="E30" s="12">
        <f t="shared" si="0"/>
        <v>0</v>
      </c>
      <c r="F30" s="1" t="s">
        <v>52</v>
      </c>
      <c r="G30" s="45"/>
      <c r="H30" s="20">
        <v>-7790</v>
      </c>
    </row>
    <row r="31" spans="1:8" ht="30">
      <c r="A31" s="19">
        <f t="shared" si="1"/>
        <v>27</v>
      </c>
      <c r="B31" s="9" t="s">
        <v>89</v>
      </c>
      <c r="C31" s="1">
        <v>72</v>
      </c>
      <c r="D31" s="11"/>
      <c r="E31" s="12">
        <f t="shared" si="0"/>
        <v>0</v>
      </c>
      <c r="F31" s="1" t="s">
        <v>90</v>
      </c>
      <c r="G31" s="45"/>
      <c r="H31" s="20">
        <v>-6071</v>
      </c>
    </row>
    <row r="32" spans="1:8" ht="30">
      <c r="A32" s="19">
        <f t="shared" si="1"/>
        <v>28</v>
      </c>
      <c r="B32" s="9" t="s">
        <v>66</v>
      </c>
      <c r="C32" s="1">
        <v>10</v>
      </c>
      <c r="D32" s="11"/>
      <c r="E32" s="12">
        <f t="shared" si="0"/>
        <v>0</v>
      </c>
      <c r="F32" s="1" t="s">
        <v>67</v>
      </c>
      <c r="G32" s="45"/>
      <c r="H32" s="20">
        <v>-7350</v>
      </c>
    </row>
    <row r="33" spans="1:8" ht="30">
      <c r="A33" s="19">
        <f t="shared" si="1"/>
        <v>29</v>
      </c>
      <c r="B33" s="9" t="s">
        <v>76</v>
      </c>
      <c r="C33" s="1">
        <v>35</v>
      </c>
      <c r="D33" s="11"/>
      <c r="E33" s="12">
        <f t="shared" si="0"/>
        <v>0</v>
      </c>
      <c r="F33" s="1" t="s">
        <v>77</v>
      </c>
      <c r="G33" s="45"/>
      <c r="H33" s="20">
        <v>-7332</v>
      </c>
    </row>
    <row r="34" spans="1:8" ht="30">
      <c r="A34" s="19">
        <f t="shared" si="1"/>
        <v>30</v>
      </c>
      <c r="B34" s="9" t="s">
        <v>35</v>
      </c>
      <c r="C34" s="1">
        <v>22</v>
      </c>
      <c r="D34" s="11"/>
      <c r="E34" s="12">
        <f t="shared" si="0"/>
        <v>0</v>
      </c>
      <c r="F34" s="1" t="s">
        <v>36</v>
      </c>
      <c r="G34" s="45"/>
      <c r="H34" s="20">
        <v>-8830</v>
      </c>
    </row>
    <row r="35" spans="1:8" ht="30">
      <c r="A35" s="19">
        <f t="shared" si="1"/>
        <v>31</v>
      </c>
      <c r="B35" s="9" t="s">
        <v>33</v>
      </c>
      <c r="C35" s="1">
        <v>22</v>
      </c>
      <c r="D35" s="11"/>
      <c r="E35" s="12">
        <f t="shared" si="0"/>
        <v>0</v>
      </c>
      <c r="F35" s="1" t="s">
        <v>34</v>
      </c>
      <c r="G35" s="41"/>
      <c r="H35" s="20">
        <v>-8832</v>
      </c>
    </row>
    <row r="36" spans="1:8" ht="212.25" customHeight="1">
      <c r="A36" s="19">
        <f t="shared" si="1"/>
        <v>32</v>
      </c>
      <c r="B36" s="9" t="s">
        <v>57</v>
      </c>
      <c r="C36" s="1">
        <v>2</v>
      </c>
      <c r="D36" s="11"/>
      <c r="E36" s="12">
        <f t="shared" si="0"/>
        <v>0</v>
      </c>
      <c r="F36" s="1" t="s">
        <v>58</v>
      </c>
      <c r="G36" s="42" t="s">
        <v>59</v>
      </c>
      <c r="H36" s="20">
        <v>-7395</v>
      </c>
    </row>
    <row r="37" spans="1:8" ht="195" customHeight="1">
      <c r="A37" s="19">
        <f t="shared" si="1"/>
        <v>33</v>
      </c>
      <c r="B37" s="9" t="s">
        <v>107</v>
      </c>
      <c r="C37" s="1">
        <v>5</v>
      </c>
      <c r="D37" s="11"/>
      <c r="E37" s="12">
        <f aca="true" t="shared" si="2" ref="E37">C37*D37</f>
        <v>0</v>
      </c>
      <c r="F37" s="1" t="s">
        <v>108</v>
      </c>
      <c r="G37" s="44"/>
      <c r="H37" s="20">
        <v>-5078</v>
      </c>
    </row>
    <row r="38" spans="1:8" ht="120.75" customHeight="1">
      <c r="A38" s="19">
        <f t="shared" si="1"/>
        <v>34</v>
      </c>
      <c r="B38" s="9" t="s">
        <v>41</v>
      </c>
      <c r="C38" s="1">
        <v>3</v>
      </c>
      <c r="D38" s="11"/>
      <c r="E38" s="12">
        <f t="shared" si="0"/>
        <v>0</v>
      </c>
      <c r="F38" s="1" t="s">
        <v>42</v>
      </c>
      <c r="G38" s="40" t="s">
        <v>12</v>
      </c>
      <c r="H38" s="20">
        <v>-7850</v>
      </c>
    </row>
    <row r="39" spans="1:8" ht="165">
      <c r="A39" s="19">
        <f t="shared" si="1"/>
        <v>35</v>
      </c>
      <c r="B39" s="9" t="s">
        <v>72</v>
      </c>
      <c r="C39" s="1">
        <v>16</v>
      </c>
      <c r="D39" s="11"/>
      <c r="E39" s="12">
        <f t="shared" si="0"/>
        <v>0</v>
      </c>
      <c r="F39" s="1" t="s">
        <v>73</v>
      </c>
      <c r="G39" s="45"/>
      <c r="H39" s="20">
        <v>-7337</v>
      </c>
    </row>
    <row r="40" spans="1:8" ht="28.5" customHeight="1">
      <c r="A40" s="19">
        <f t="shared" si="1"/>
        <v>36</v>
      </c>
      <c r="B40" s="15" t="s">
        <v>161</v>
      </c>
      <c r="C40" s="1">
        <v>4</v>
      </c>
      <c r="D40" s="11"/>
      <c r="E40" s="12">
        <f t="shared" si="0"/>
        <v>0</v>
      </c>
      <c r="F40" s="1" t="s">
        <v>11</v>
      </c>
      <c r="G40" s="45"/>
      <c r="H40" s="20">
        <v>-9611</v>
      </c>
    </row>
    <row r="41" spans="1:8" ht="164.25" customHeight="1">
      <c r="A41" s="19">
        <f t="shared" si="1"/>
        <v>37</v>
      </c>
      <c r="B41" s="9" t="s">
        <v>123</v>
      </c>
      <c r="C41" s="1">
        <v>21</v>
      </c>
      <c r="D41" s="11"/>
      <c r="E41" s="12">
        <f t="shared" si="0"/>
        <v>0</v>
      </c>
      <c r="F41" s="1" t="s">
        <v>124</v>
      </c>
      <c r="G41" s="45"/>
      <c r="H41" s="20">
        <v>-3936</v>
      </c>
    </row>
    <row r="42" spans="1:8" ht="120" customHeight="1">
      <c r="A42" s="19">
        <f t="shared" si="1"/>
        <v>38</v>
      </c>
      <c r="B42" s="9" t="s">
        <v>26</v>
      </c>
      <c r="C42" s="1">
        <v>1</v>
      </c>
      <c r="D42" s="11"/>
      <c r="E42" s="12">
        <f t="shared" si="0"/>
        <v>0</v>
      </c>
      <c r="F42" s="1" t="s">
        <v>27</v>
      </c>
      <c r="G42" s="45"/>
      <c r="H42" s="20">
        <v>-8850</v>
      </c>
    </row>
    <row r="43" spans="1:8" ht="121.5" customHeight="1">
      <c r="A43" s="19">
        <f t="shared" si="1"/>
        <v>39</v>
      </c>
      <c r="B43" s="9" t="s">
        <v>22</v>
      </c>
      <c r="C43" s="1">
        <v>4</v>
      </c>
      <c r="D43" s="11"/>
      <c r="E43" s="12">
        <f t="shared" si="0"/>
        <v>0</v>
      </c>
      <c r="F43" s="1" t="s">
        <v>23</v>
      </c>
      <c r="G43" s="45"/>
      <c r="H43" s="20">
        <v>-9330</v>
      </c>
    </row>
    <row r="44" spans="1:8" ht="165">
      <c r="A44" s="19">
        <f t="shared" si="1"/>
        <v>40</v>
      </c>
      <c r="B44" s="9" t="s">
        <v>117</v>
      </c>
      <c r="C44" s="1">
        <v>10</v>
      </c>
      <c r="D44" s="11"/>
      <c r="E44" s="12">
        <f t="shared" si="0"/>
        <v>0</v>
      </c>
      <c r="F44" s="1" t="s">
        <v>118</v>
      </c>
      <c r="G44" s="45"/>
      <c r="H44" s="20">
        <v>-5018</v>
      </c>
    </row>
    <row r="45" spans="1:8" ht="225" customHeight="1">
      <c r="A45" s="19">
        <f t="shared" si="1"/>
        <v>41</v>
      </c>
      <c r="B45" s="9" t="s">
        <v>37</v>
      </c>
      <c r="C45" s="1">
        <v>2</v>
      </c>
      <c r="D45" s="11"/>
      <c r="E45" s="12">
        <f t="shared" si="0"/>
        <v>0</v>
      </c>
      <c r="F45" s="1" t="s">
        <v>38</v>
      </c>
      <c r="G45" s="45"/>
      <c r="H45" s="20">
        <v>-8512</v>
      </c>
    </row>
    <row r="46" spans="1:8" ht="150.75" customHeight="1">
      <c r="A46" s="19">
        <f t="shared" si="1"/>
        <v>42</v>
      </c>
      <c r="B46" s="9" t="s">
        <v>55</v>
      </c>
      <c r="C46" s="1">
        <v>12</v>
      </c>
      <c r="D46" s="11"/>
      <c r="E46" s="12">
        <f t="shared" si="0"/>
        <v>0</v>
      </c>
      <c r="F46" s="1" t="s">
        <v>56</v>
      </c>
      <c r="G46" s="45"/>
      <c r="H46" s="20">
        <v>-7410</v>
      </c>
    </row>
    <row r="47" spans="1:8" ht="180">
      <c r="A47" s="19">
        <f t="shared" si="1"/>
        <v>43</v>
      </c>
      <c r="B47" s="9" t="s">
        <v>93</v>
      </c>
      <c r="C47" s="1">
        <v>6</v>
      </c>
      <c r="D47" s="11"/>
      <c r="E47" s="12">
        <f t="shared" si="0"/>
        <v>0</v>
      </c>
      <c r="F47" s="1" t="s">
        <v>94</v>
      </c>
      <c r="G47" s="45"/>
      <c r="H47" s="20">
        <v>-6051</v>
      </c>
    </row>
    <row r="48" spans="1:8" ht="167.25" customHeight="1">
      <c r="A48" s="19">
        <f t="shared" si="1"/>
        <v>44</v>
      </c>
      <c r="B48" s="9" t="s">
        <v>130</v>
      </c>
      <c r="C48" s="1">
        <v>20</v>
      </c>
      <c r="D48" s="11"/>
      <c r="E48" s="12">
        <f t="shared" si="0"/>
        <v>0</v>
      </c>
      <c r="F48" s="1" t="s">
        <v>131</v>
      </c>
      <c r="G48" s="45"/>
      <c r="H48" s="20">
        <v>-3732</v>
      </c>
    </row>
    <row r="49" spans="1:8" ht="165">
      <c r="A49" s="19">
        <f t="shared" si="1"/>
        <v>45</v>
      </c>
      <c r="B49" s="9" t="s">
        <v>62</v>
      </c>
      <c r="C49" s="1">
        <v>24</v>
      </c>
      <c r="D49" s="11"/>
      <c r="E49" s="12">
        <f t="shared" si="0"/>
        <v>0</v>
      </c>
      <c r="F49" s="1" t="s">
        <v>63</v>
      </c>
      <c r="G49" s="45"/>
      <c r="H49" s="20">
        <v>-7391</v>
      </c>
    </row>
    <row r="50" spans="1:8" ht="165">
      <c r="A50" s="19">
        <f t="shared" si="1"/>
        <v>46</v>
      </c>
      <c r="B50" s="9" t="s">
        <v>128</v>
      </c>
      <c r="C50" s="1">
        <v>5</v>
      </c>
      <c r="D50" s="11"/>
      <c r="E50" s="12">
        <f t="shared" si="0"/>
        <v>0</v>
      </c>
      <c r="F50" s="1" t="s">
        <v>129</v>
      </c>
      <c r="G50" s="41"/>
      <c r="H50" s="20">
        <v>-3733</v>
      </c>
    </row>
    <row r="51" spans="1:8" ht="90">
      <c r="A51" s="19">
        <f t="shared" si="1"/>
        <v>47</v>
      </c>
      <c r="B51" s="9" t="s">
        <v>74</v>
      </c>
      <c r="C51" s="1">
        <v>10</v>
      </c>
      <c r="D51" s="11"/>
      <c r="E51" s="12">
        <f aca="true" t="shared" si="3" ref="E51:E59">C51*D51</f>
        <v>0</v>
      </c>
      <c r="F51" s="1" t="s">
        <v>75</v>
      </c>
      <c r="G51" s="42" t="s">
        <v>10</v>
      </c>
      <c r="H51" s="20">
        <v>-7336</v>
      </c>
    </row>
    <row r="52" spans="1:8" ht="30">
      <c r="A52" s="19">
        <f t="shared" si="1"/>
        <v>48</v>
      </c>
      <c r="B52" s="15" t="s">
        <v>8</v>
      </c>
      <c r="C52" s="1">
        <v>10</v>
      </c>
      <c r="D52" s="11"/>
      <c r="E52" s="12">
        <f t="shared" si="3"/>
        <v>0</v>
      </c>
      <c r="F52" s="1" t="s">
        <v>9</v>
      </c>
      <c r="G52" s="44"/>
      <c r="H52" s="20">
        <v>-9612</v>
      </c>
    </row>
    <row r="53" spans="1:8" ht="90">
      <c r="A53" s="19">
        <f t="shared" si="1"/>
        <v>49</v>
      </c>
      <c r="B53" s="9" t="s">
        <v>134</v>
      </c>
      <c r="C53" s="1">
        <v>5</v>
      </c>
      <c r="D53" s="11"/>
      <c r="E53" s="12">
        <f t="shared" si="3"/>
        <v>0</v>
      </c>
      <c r="F53" s="1" t="s">
        <v>135</v>
      </c>
      <c r="G53" s="16" t="s">
        <v>136</v>
      </c>
      <c r="H53" s="20">
        <v>-3632</v>
      </c>
    </row>
    <row r="54" spans="1:8" ht="255">
      <c r="A54" s="19">
        <f t="shared" si="1"/>
        <v>50</v>
      </c>
      <c r="B54" s="9" t="s">
        <v>70</v>
      </c>
      <c r="C54" s="1">
        <v>46</v>
      </c>
      <c r="D54" s="11"/>
      <c r="E54" s="12">
        <f t="shared" si="3"/>
        <v>0</v>
      </c>
      <c r="F54" s="1" t="s">
        <v>71</v>
      </c>
      <c r="G54" s="46" t="s">
        <v>17</v>
      </c>
      <c r="H54" s="20">
        <v>-7340</v>
      </c>
    </row>
    <row r="55" spans="1:8" ht="255">
      <c r="A55" s="19">
        <f t="shared" si="1"/>
        <v>51</v>
      </c>
      <c r="B55" s="9" t="s">
        <v>68</v>
      </c>
      <c r="C55" s="1">
        <v>30</v>
      </c>
      <c r="D55" s="11"/>
      <c r="E55" s="12">
        <f t="shared" si="3"/>
        <v>0</v>
      </c>
      <c r="F55" s="1" t="s">
        <v>69</v>
      </c>
      <c r="G55" s="47"/>
      <c r="H55" s="20">
        <v>-7341</v>
      </c>
    </row>
    <row r="56" spans="1:8" ht="30">
      <c r="A56" s="19">
        <f t="shared" si="1"/>
        <v>52</v>
      </c>
      <c r="B56" s="15" t="s">
        <v>162</v>
      </c>
      <c r="C56" s="1">
        <v>20</v>
      </c>
      <c r="D56" s="11"/>
      <c r="E56" s="12">
        <f t="shared" si="3"/>
        <v>0</v>
      </c>
      <c r="F56" s="1" t="s">
        <v>16</v>
      </c>
      <c r="G56" s="48"/>
      <c r="H56" s="20">
        <v>-9591</v>
      </c>
    </row>
    <row r="57" spans="1:8" ht="75">
      <c r="A57" s="19">
        <f t="shared" si="1"/>
        <v>53</v>
      </c>
      <c r="B57" s="9" t="s">
        <v>43</v>
      </c>
      <c r="C57" s="1">
        <v>5</v>
      </c>
      <c r="D57" s="11"/>
      <c r="E57" s="12">
        <f t="shared" si="3"/>
        <v>0</v>
      </c>
      <c r="F57" s="1" t="s">
        <v>44</v>
      </c>
      <c r="G57" s="40" t="s">
        <v>45</v>
      </c>
      <c r="H57" s="20">
        <v>-7830</v>
      </c>
    </row>
    <row r="58" spans="1:8" ht="76.5" customHeight="1">
      <c r="A58" s="19">
        <f t="shared" si="1"/>
        <v>54</v>
      </c>
      <c r="B58" s="9" t="s">
        <v>43</v>
      </c>
      <c r="C58" s="1">
        <v>10</v>
      </c>
      <c r="D58" s="11"/>
      <c r="E58" s="12">
        <f t="shared" si="3"/>
        <v>0</v>
      </c>
      <c r="F58" s="1" t="s">
        <v>82</v>
      </c>
      <c r="G58" s="45"/>
      <c r="H58" s="20">
        <v>-7318</v>
      </c>
    </row>
    <row r="59" spans="1:8" ht="75">
      <c r="A59" s="19">
        <f t="shared" si="1"/>
        <v>55</v>
      </c>
      <c r="B59" s="9" t="s">
        <v>113</v>
      </c>
      <c r="C59" s="1">
        <v>12</v>
      </c>
      <c r="D59" s="11"/>
      <c r="E59" s="12">
        <f t="shared" si="3"/>
        <v>0</v>
      </c>
      <c r="F59" s="1" t="s">
        <v>114</v>
      </c>
      <c r="G59" s="41"/>
      <c r="H59" s="20">
        <v>-5031</v>
      </c>
    </row>
    <row r="60" spans="1:8" ht="150.75" customHeight="1">
      <c r="A60" s="19">
        <f t="shared" si="1"/>
        <v>56</v>
      </c>
      <c r="B60" s="9" t="s">
        <v>95</v>
      </c>
      <c r="C60" s="1">
        <v>10</v>
      </c>
      <c r="D60" s="11"/>
      <c r="E60" s="12">
        <f t="shared" si="0"/>
        <v>0</v>
      </c>
      <c r="F60" s="1" t="s">
        <v>96</v>
      </c>
      <c r="G60" s="46" t="s">
        <v>144</v>
      </c>
      <c r="H60" s="20">
        <v>-6050</v>
      </c>
    </row>
    <row r="61" spans="1:8" ht="165">
      <c r="A61" s="19">
        <f t="shared" si="1"/>
        <v>57</v>
      </c>
      <c r="B61" s="9" t="s">
        <v>115</v>
      </c>
      <c r="C61" s="1">
        <v>4</v>
      </c>
      <c r="D61" s="11"/>
      <c r="E61" s="12">
        <f t="shared" si="0"/>
        <v>0</v>
      </c>
      <c r="F61" s="1" t="s">
        <v>116</v>
      </c>
      <c r="G61" s="47"/>
      <c r="H61" s="20">
        <v>-5022</v>
      </c>
    </row>
    <row r="62" spans="1:8" ht="75">
      <c r="A62" s="19">
        <f t="shared" si="1"/>
        <v>58</v>
      </c>
      <c r="B62" s="9" t="s">
        <v>48</v>
      </c>
      <c r="C62" s="1">
        <v>2</v>
      </c>
      <c r="D62" s="11"/>
      <c r="E62" s="12">
        <f t="shared" si="0"/>
        <v>0</v>
      </c>
      <c r="F62" s="1" t="s">
        <v>81</v>
      </c>
      <c r="G62" s="47"/>
      <c r="H62" s="20">
        <v>-7319</v>
      </c>
    </row>
    <row r="63" spans="1:8" ht="75" customHeight="1">
      <c r="A63" s="19">
        <f t="shared" si="1"/>
        <v>59</v>
      </c>
      <c r="B63" s="9" t="s">
        <v>80</v>
      </c>
      <c r="C63" s="1">
        <v>5</v>
      </c>
      <c r="D63" s="11"/>
      <c r="E63" s="12">
        <f t="shared" si="0"/>
        <v>0</v>
      </c>
      <c r="F63" s="1" t="s">
        <v>156</v>
      </c>
      <c r="G63" s="47"/>
      <c r="H63" s="20">
        <v>-7320</v>
      </c>
    </row>
    <row r="64" spans="1:8" ht="165">
      <c r="A64" s="19">
        <f t="shared" si="1"/>
        <v>60</v>
      </c>
      <c r="B64" s="9" t="s">
        <v>49</v>
      </c>
      <c r="C64" s="1">
        <v>6</v>
      </c>
      <c r="D64" s="11"/>
      <c r="E64" s="12">
        <f t="shared" si="0"/>
        <v>0</v>
      </c>
      <c r="F64" s="1" t="s">
        <v>50</v>
      </c>
      <c r="G64" s="47"/>
      <c r="H64" s="20">
        <v>-7810</v>
      </c>
    </row>
    <row r="65" spans="1:8" ht="165">
      <c r="A65" s="19">
        <f t="shared" si="1"/>
        <v>61</v>
      </c>
      <c r="B65" s="9" t="s">
        <v>46</v>
      </c>
      <c r="C65" s="1">
        <v>2</v>
      </c>
      <c r="D65" s="11"/>
      <c r="E65" s="12">
        <f t="shared" si="0"/>
        <v>0</v>
      </c>
      <c r="F65" s="1" t="s">
        <v>47</v>
      </c>
      <c r="G65" s="47"/>
      <c r="H65" s="20">
        <v>-7811</v>
      </c>
    </row>
    <row r="66" spans="1:8" ht="135.75" customHeight="1">
      <c r="A66" s="19">
        <f t="shared" si="1"/>
        <v>62</v>
      </c>
      <c r="B66" s="9" t="s">
        <v>60</v>
      </c>
      <c r="C66" s="1">
        <v>24</v>
      </c>
      <c r="D66" s="11"/>
      <c r="E66" s="12">
        <f t="shared" si="0"/>
        <v>0</v>
      </c>
      <c r="F66" s="1" t="s">
        <v>61</v>
      </c>
      <c r="G66" s="48"/>
      <c r="H66" s="20">
        <v>-7392</v>
      </c>
    </row>
    <row r="67" spans="1:8" ht="121.5" customHeight="1">
      <c r="A67" s="19">
        <f t="shared" si="1"/>
        <v>63</v>
      </c>
      <c r="B67" s="9" t="s">
        <v>97</v>
      </c>
      <c r="C67" s="1">
        <v>5</v>
      </c>
      <c r="D67" s="11"/>
      <c r="E67" s="12">
        <f aca="true" t="shared" si="4" ref="E67:E70">C67*D67</f>
        <v>0</v>
      </c>
      <c r="F67" s="1" t="s">
        <v>98</v>
      </c>
      <c r="G67" s="40" t="s">
        <v>21</v>
      </c>
      <c r="H67" s="20">
        <v>-6038</v>
      </c>
    </row>
    <row r="68" spans="1:8" ht="225" customHeight="1">
      <c r="A68" s="19">
        <f t="shared" si="1"/>
        <v>64</v>
      </c>
      <c r="B68" s="15" t="s">
        <v>163</v>
      </c>
      <c r="C68" s="1">
        <v>12</v>
      </c>
      <c r="D68" s="11"/>
      <c r="E68" s="12">
        <f t="shared" si="4"/>
        <v>0</v>
      </c>
      <c r="F68" s="1" t="s">
        <v>20</v>
      </c>
      <c r="G68" s="45"/>
      <c r="H68" s="20">
        <v>-9571</v>
      </c>
    </row>
    <row r="69" spans="1:8" ht="255" customHeight="1">
      <c r="A69" s="19">
        <f t="shared" si="1"/>
        <v>65</v>
      </c>
      <c r="B69" s="9" t="s">
        <v>39</v>
      </c>
      <c r="C69" s="1">
        <v>8</v>
      </c>
      <c r="D69" s="11"/>
      <c r="E69" s="12">
        <f t="shared" si="4"/>
        <v>0</v>
      </c>
      <c r="F69" s="1" t="s">
        <v>40</v>
      </c>
      <c r="G69" s="41"/>
      <c r="H69" s="20">
        <v>-7890</v>
      </c>
    </row>
    <row r="70" spans="1:8" ht="164.25" customHeight="1">
      <c r="A70" s="19">
        <f aca="true" t="shared" si="5" ref="A70:A71">A69+1</f>
        <v>66</v>
      </c>
      <c r="B70" s="15" t="s">
        <v>164</v>
      </c>
      <c r="C70" s="1">
        <v>15</v>
      </c>
      <c r="D70" s="11"/>
      <c r="E70" s="12">
        <f t="shared" si="4"/>
        <v>0</v>
      </c>
      <c r="F70" s="1" t="s">
        <v>24</v>
      </c>
      <c r="G70" s="19" t="s">
        <v>25</v>
      </c>
      <c r="H70" s="20">
        <v>-8870</v>
      </c>
    </row>
    <row r="71" spans="1:8" ht="30">
      <c r="A71" s="7">
        <f t="shared" si="5"/>
        <v>67</v>
      </c>
      <c r="B71" s="9" t="s">
        <v>125</v>
      </c>
      <c r="C71" s="1">
        <v>40</v>
      </c>
      <c r="D71" s="11"/>
      <c r="E71" s="12">
        <f aca="true" t="shared" si="6" ref="E71">C71*D71</f>
        <v>0</v>
      </c>
      <c r="F71" s="1" t="s">
        <v>126</v>
      </c>
      <c r="G71" s="18" t="s">
        <v>127</v>
      </c>
      <c r="H71" s="20">
        <v>-3773</v>
      </c>
    </row>
    <row r="72" spans="1:8" ht="15.75">
      <c r="A72" s="3"/>
      <c r="B72" s="9"/>
      <c r="C72" s="13">
        <v>1347</v>
      </c>
      <c r="D72" s="1"/>
      <c r="E72" s="14">
        <f>SUM(E5:E71)</f>
        <v>0</v>
      </c>
      <c r="F72" s="1"/>
      <c r="G72" s="1"/>
      <c r="H72" s="1"/>
    </row>
  </sheetData>
  <mergeCells count="13">
    <mergeCell ref="G67:G69"/>
    <mergeCell ref="G21:G35"/>
    <mergeCell ref="G36:G37"/>
    <mergeCell ref="G51:G52"/>
    <mergeCell ref="G54:G56"/>
    <mergeCell ref="G57:G59"/>
    <mergeCell ref="G38:G50"/>
    <mergeCell ref="G60:G66"/>
    <mergeCell ref="A1:H1"/>
    <mergeCell ref="A2:H2"/>
    <mergeCell ref="G5:G6"/>
    <mergeCell ref="G7:G14"/>
    <mergeCell ref="G16:G20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Malá</dc:creator>
  <cp:keywords/>
  <dc:description/>
  <cp:lastModifiedBy>Andrea Frýdová</cp:lastModifiedBy>
  <cp:lastPrinted>2024-03-12T09:44:57Z</cp:lastPrinted>
  <dcterms:created xsi:type="dcterms:W3CDTF">2024-03-12T07:20:16Z</dcterms:created>
  <dcterms:modified xsi:type="dcterms:W3CDTF">2024-03-25T12:59:35Z</dcterms:modified>
  <cp:category/>
  <cp:version/>
  <cp:contentType/>
  <cp:contentStatus/>
</cp:coreProperties>
</file>