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OPŽP\2021_2027\AKCE_OPZP_2021_2027\Analyza_oblasti_s_vyznamnym_povodnovym_rizikem\soutez\"/>
    </mc:Choice>
  </mc:AlternateContent>
  <bookViews>
    <workbookView xWindow="0" yWindow="0" windowWidth="22860" windowHeight="9120"/>
  </bookViews>
  <sheets>
    <sheet name="List1" sheetId="1" r:id="rId1"/>
  </sheets>
  <definedNames>
    <definedName name="_Hlk495306651" localSheetId="0">List1!$B$7</definedName>
    <definedName name="_Hlk495306669" localSheetId="0">List1!$B$47</definedName>
    <definedName name="_Hlk495306683" localSheetId="0">List1!$B$58</definedName>
    <definedName name="_Hlk495306692" localSheetId="0">List1!#REF!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1" i="1"/>
  <c r="G61" i="1" l="1"/>
  <c r="G21" i="1"/>
  <c r="G20" i="1"/>
  <c r="G22" i="1" s="1"/>
  <c r="G15" i="1"/>
  <c r="G14" i="1"/>
  <c r="G16" i="1" l="1"/>
  <c r="G59" i="1"/>
  <c r="G60" i="1"/>
  <c r="G62" i="1"/>
  <c r="G56" i="1"/>
  <c r="G53" i="1"/>
  <c r="G54" i="1"/>
  <c r="G52" i="1"/>
  <c r="G51" i="1"/>
  <c r="G50" i="1"/>
  <c r="G49" i="1"/>
  <c r="G48" i="1"/>
  <c r="G43" i="1"/>
  <c r="G44" i="1" s="1"/>
  <c r="G41" i="1"/>
  <c r="G40" i="1"/>
  <c r="G39" i="1"/>
  <c r="G37" i="1"/>
  <c r="G35" i="1"/>
  <c r="G36" i="1"/>
  <c r="G31" i="1"/>
  <c r="G29" i="1"/>
  <c r="G28" i="1"/>
  <c r="G26" i="1"/>
  <c r="G25" i="1"/>
  <c r="G12" i="1"/>
  <c r="G10" i="1"/>
  <c r="G9" i="1"/>
  <c r="G17" i="1"/>
  <c r="G32" i="1"/>
  <c r="G33" i="1"/>
  <c r="G63" i="1" l="1"/>
  <c r="G13" i="1"/>
  <c r="G30" i="1"/>
  <c r="G27" i="1"/>
  <c r="G55" i="1" l="1"/>
  <c r="G57" i="1" s="1"/>
  <c r="G19" i="1"/>
  <c r="G23" i="1" s="1"/>
  <c r="G42" i="1" l="1"/>
  <c r="G38" i="1"/>
  <c r="G34" i="1"/>
  <c r="G45" i="1" l="1"/>
  <c r="G46" i="1" s="1"/>
  <c r="G64" i="1" s="1"/>
</calcChain>
</file>

<file path=xl/sharedStrings.xml><?xml version="1.0" encoding="utf-8"?>
<sst xmlns="http://schemas.openxmlformats.org/spreadsheetml/2006/main" count="111" uniqueCount="74">
  <si>
    <t>POLOŽKA</t>
  </si>
  <si>
    <t>jednotka</t>
  </si>
  <si>
    <t>Etapa A - Aktualizace a zpracování map povodňového nebezpečí a povodňových rizik</t>
  </si>
  <si>
    <t>km</t>
  </si>
  <si>
    <t>profil</t>
  </si>
  <si>
    <t>zaměření profilů a objektů</t>
  </si>
  <si>
    <t>aktualizace DMT toku a inundací</t>
  </si>
  <si>
    <t>POŘÍZENÍ VSTUPNÍCH DAT - OsVPR nově vymezené</t>
  </si>
  <si>
    <t>sestavení DMT toku a inundací</t>
  </si>
  <si>
    <t>aktualizace údajů ÚP</t>
  </si>
  <si>
    <t>pochůzky, foto dokumentace</t>
  </si>
  <si>
    <t>PŘÍPRAVNÉ PRÁCE - aktualizace CELKEM</t>
  </si>
  <si>
    <t>PŘÍPRAVNÉ PRÁCE - OsVPR nově vymezené</t>
  </si>
  <si>
    <t>získání a zpracování ÚP</t>
  </si>
  <si>
    <t>PŘÍPRAVNÉ PRÁCE - nové CELKEM</t>
  </si>
  <si>
    <t xml:space="preserve">AKTUALIZACE HYDRAULICKÝCH MODELŮ </t>
  </si>
  <si>
    <t>Aktualizace 1D model</t>
  </si>
  <si>
    <t>Aktualizace 2D model</t>
  </si>
  <si>
    <t>Posouzení hydraulických modelů</t>
  </si>
  <si>
    <t>HYDRAULICKÉ MODELY - aktualizace CELKEM</t>
  </si>
  <si>
    <t>ZPRACOVÁNÍ HYDRAULICKÝCH MODELŮ</t>
  </si>
  <si>
    <t>Sestavení a kalibrace 1D model</t>
  </si>
  <si>
    <t>Sestavení a kalibrace 2D model</t>
  </si>
  <si>
    <t>HYDRAULICKÉ MODELY - nové CELKEM</t>
  </si>
  <si>
    <t>RIZIKOVÁ ANALÝZA</t>
  </si>
  <si>
    <t>zpracování map povodňového nebezpečí</t>
  </si>
  <si>
    <t>stanovení povodňového ohrožení</t>
  </si>
  <si>
    <t>zpracování map povodňových rizik</t>
  </si>
  <si>
    <t>ZPRACOVÁNÍ RIZIKOVÉ ANALÝZY CELKEM</t>
  </si>
  <si>
    <t>DOKONČOVACÍ PRÁCE</t>
  </si>
  <si>
    <t>kompletace, předání do centrálního skladu</t>
  </si>
  <si>
    <t>ks</t>
  </si>
  <si>
    <t>DOKONČOVACÍ PRÁCE CELKEM</t>
  </si>
  <si>
    <t>ETAPA A celkem</t>
  </si>
  <si>
    <t xml:space="preserve">Analýza podkladů s ohledem na očekávané cíle </t>
  </si>
  <si>
    <t>obec</t>
  </si>
  <si>
    <t>Návrhy konkrétních opatření (a jejich variant) a stanovení maximálních efektivních nákladů PPO</t>
  </si>
  <si>
    <t xml:space="preserve">Posouzení vzájemného vlivu jednotlivých opatření po hydrologických celcích </t>
  </si>
  <si>
    <t>Návrhy obecných opatření</t>
  </si>
  <si>
    <t>ETAPA B celkem</t>
  </si>
  <si>
    <t>Technická zpráva pro celé dílčí povodí + mapy</t>
  </si>
  <si>
    <t>Technická zpráva pro agregované OsVPR + mapy</t>
  </si>
  <si>
    <t>dílčí povodí</t>
  </si>
  <si>
    <t>Agregace dat jako podkladu pro PpZPR a spolupráce se zpracovatelem aktualizace PpZPR </t>
  </si>
  <si>
    <t>CELKEM</t>
  </si>
  <si>
    <t>Etapa A.2 - Zpracování map povodňového nebezpečí, ohrožení a  rizik</t>
  </si>
  <si>
    <t>ETAPA A.2 celkem</t>
  </si>
  <si>
    <t>ETAPA A.1 celkem</t>
  </si>
  <si>
    <t>Příloha č.5 - Kalkulace nákladů</t>
  </si>
  <si>
    <t>POSOUZENÍ ZMĚN VSTUPNÍCH DAT PRO OsVPR Z PŘEDCHOZÍCH PLÁNOVACÍCH OBDOBÍ</t>
  </si>
  <si>
    <t>AKTUALIZACE VSTUPNÍCH DAT - OsVPR z předchozích plánovacích období</t>
  </si>
  <si>
    <t>ověření hydrologických dat Q1 až Q100, Q500 ve stejném profilu</t>
  </si>
  <si>
    <t>hydrologie Q5, Q20, Q100, Q500 - N-leté průtoky</t>
  </si>
  <si>
    <t>počet jednotek (Kč)</t>
  </si>
  <si>
    <t>cena za jednotku (Kč)</t>
  </si>
  <si>
    <t>náklady bez DPH (Kč)</t>
  </si>
  <si>
    <t>hydrologie Q5, Q20, Q100 - N-leté průtoky</t>
  </si>
  <si>
    <r>
      <t>hydrologie Q</t>
    </r>
    <r>
      <rPr>
        <vertAlign val="subscript"/>
        <sz val="9"/>
        <rFont val="Candara"/>
        <family val="2"/>
        <charset val="238"/>
      </rPr>
      <t>5</t>
    </r>
    <r>
      <rPr>
        <sz val="9"/>
        <rFont val="Candara"/>
        <family val="2"/>
        <charset val="238"/>
      </rPr>
      <t>, Q</t>
    </r>
    <r>
      <rPr>
        <vertAlign val="subscript"/>
        <sz val="9"/>
        <rFont val="Candara"/>
        <family val="2"/>
        <charset val="238"/>
      </rPr>
      <t>20</t>
    </r>
    <r>
      <rPr>
        <sz val="9"/>
        <rFont val="Candara"/>
        <family val="2"/>
        <charset val="238"/>
      </rPr>
      <t>, Q</t>
    </r>
    <r>
      <rPr>
        <vertAlign val="subscript"/>
        <sz val="9"/>
        <rFont val="Candara"/>
        <family val="2"/>
        <charset val="238"/>
      </rPr>
      <t xml:space="preserve">100 </t>
    </r>
    <r>
      <rPr>
        <sz val="9"/>
        <rFont val="Candara"/>
        <family val="2"/>
        <charset val="238"/>
      </rPr>
      <t>- N-leté průtoky</t>
    </r>
  </si>
  <si>
    <r>
      <t>hydrologie Q</t>
    </r>
    <r>
      <rPr>
        <vertAlign val="subscript"/>
        <sz val="9"/>
        <rFont val="Candara"/>
        <family val="2"/>
        <charset val="238"/>
      </rPr>
      <t>5</t>
    </r>
    <r>
      <rPr>
        <sz val="9"/>
        <rFont val="Candara"/>
        <family val="2"/>
        <charset val="238"/>
      </rPr>
      <t>, Q</t>
    </r>
    <r>
      <rPr>
        <vertAlign val="subscript"/>
        <sz val="9"/>
        <rFont val="Candara"/>
        <family val="2"/>
        <charset val="238"/>
      </rPr>
      <t>20</t>
    </r>
    <r>
      <rPr>
        <sz val="9"/>
        <rFont val="Candara"/>
        <family val="2"/>
        <charset val="238"/>
      </rPr>
      <t>, Q</t>
    </r>
    <r>
      <rPr>
        <vertAlign val="subscript"/>
        <sz val="9"/>
        <rFont val="Candara"/>
        <family val="2"/>
        <charset val="238"/>
      </rPr>
      <t>100,</t>
    </r>
    <r>
      <rPr>
        <sz val="9"/>
        <rFont val="Candara"/>
        <family val="2"/>
        <charset val="238"/>
      </rPr>
      <t xml:space="preserve"> Q</t>
    </r>
    <r>
      <rPr>
        <vertAlign val="subscript"/>
        <sz val="9"/>
        <rFont val="Candara"/>
        <family val="2"/>
        <charset val="238"/>
      </rPr>
      <t xml:space="preserve">500 </t>
    </r>
    <r>
      <rPr>
        <sz val="9"/>
        <rFont val="Candara"/>
        <family val="2"/>
        <charset val="238"/>
      </rPr>
      <t>- N-leté průtoky</t>
    </r>
  </si>
  <si>
    <t>PŘÍPRAVNÉ PRÁCE  - OsVPR z předchozích plánovacích období</t>
  </si>
  <si>
    <t>HYDROLOGIE - aktualizace CELKEM</t>
  </si>
  <si>
    <t>GEODETICKÉ ÚDAJE - aktualizace CELKEM</t>
  </si>
  <si>
    <t>HYDROLOGIE - nové CELKEM</t>
  </si>
  <si>
    <t>GEODETICKÉ ÚDAJE - nové CELKEM</t>
  </si>
  <si>
    <t>Etapa B - Návrhy efektivních obecných i konkrétních protipovodňových opatření</t>
  </si>
  <si>
    <t>počet ohrožených obyvatel do 500 včetně</t>
  </si>
  <si>
    <t>počet ohrožených obyvatel nad 500</t>
  </si>
  <si>
    <t>úsek</t>
  </si>
  <si>
    <t>Projednání a úprava návrhů opatření na základě projednání se zástupci dotčených obcí a nositeli opatření (výsledný návrh opatření)</t>
  </si>
  <si>
    <t xml:space="preserve">NÁVRHY OPATŘENÍ CELKEM </t>
  </si>
  <si>
    <t>Etapa C a D  - Dokumentace oblastí s významným povodňovým rizikem a příprava PpZPR</t>
  </si>
  <si>
    <t>ETAPA C a D celkem</t>
  </si>
  <si>
    <t>VYPOŘÁDÁNÍ PŘIPOMÍNEK</t>
  </si>
  <si>
    <t>Etapa A.1 - Pořízení vstupních 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</si>
</sst>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\ ###\ ###\ "/>
    <numFmt numFmtId="165" formatCode="0.0"/>
    <numFmt numFmtId="166" formatCode="#\ ##0.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name val="Candara"/>
      <family val="2"/>
      <charset val="238"/>
    </font>
    <font>
      <sz val="9"/>
      <name val="Candara"/>
      <family val="2"/>
      <charset val="238"/>
    </font>
    <font>
      <vertAlign val="subscript"/>
      <sz val="9"/>
      <name val="Candara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rgb="FF000000"/>
      <name val="Candar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/>
    <xf numFmtId="3" fontId="0" fillId="0" borderId="0" xfId="0" applyNumberFormat="1"/>
    <xf numFmtId="0" fontId="4" fillId="0" borderId="6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/>
    <xf numFmtId="164" fontId="3" fillId="4" borderId="6" xfId="0" applyNumberFormat="1" applyFont="1" applyFill="1" applyBorder="1" applyAlignment="1">
      <alignment horizontal="right" vertical="center"/>
    </xf>
    <xf numFmtId="164" fontId="3" fillId="5" borderId="6" xfId="0" applyNumberFormat="1" applyFont="1" applyFill="1" applyBorder="1" applyAlignment="1">
      <alignment horizontal="right" vertical="center"/>
    </xf>
    <xf numFmtId="164" fontId="3" fillId="6" borderId="6" xfId="0" applyNumberFormat="1" applyFont="1" applyFill="1" applyBorder="1" applyAlignment="1">
      <alignment horizontal="right" vertical="center"/>
    </xf>
    <xf numFmtId="164" fontId="3" fillId="7" borderId="6" xfId="0" applyNumberFormat="1" applyFont="1" applyFill="1" applyBorder="1" applyAlignment="1">
      <alignment horizontal="right" vertical="center"/>
    </xf>
    <xf numFmtId="164" fontId="3" fillId="3" borderId="6" xfId="0" applyNumberFormat="1" applyFont="1" applyFill="1" applyBorder="1" applyAlignment="1">
      <alignment horizontal="right" vertical="center"/>
    </xf>
    <xf numFmtId="164" fontId="4" fillId="5" borderId="6" xfId="0" applyNumberFormat="1" applyFont="1" applyFill="1" applyBorder="1" applyAlignment="1">
      <alignment horizontal="center" vertical="center"/>
    </xf>
    <xf numFmtId="0" fontId="8" fillId="0" borderId="0" xfId="0" applyFont="1"/>
    <xf numFmtId="165" fontId="4" fillId="0" borderId="6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4" borderId="11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6" borderId="11" xfId="0" applyFont="1" applyFill="1" applyBorder="1" applyAlignment="1">
      <alignment horizontal="left" vertical="center"/>
    </xf>
    <xf numFmtId="0" fontId="3" fillId="6" borderId="12" xfId="0" applyFont="1" applyFill="1" applyBorder="1" applyAlignment="1">
      <alignment horizontal="left" vertical="center"/>
    </xf>
    <xf numFmtId="0" fontId="3" fillId="6" borderId="7" xfId="0" applyFont="1" applyFill="1" applyBorder="1" applyAlignment="1">
      <alignment horizontal="left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7" borderId="11" xfId="0" applyFont="1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left" vertical="center" wrapText="1"/>
    </xf>
    <xf numFmtId="0" fontId="3" fillId="7" borderId="7" xfId="0" applyFont="1" applyFill="1" applyBorder="1" applyAlignment="1">
      <alignment horizontal="left" vertical="center" wrapText="1"/>
    </xf>
    <xf numFmtId="0" fontId="3" fillId="7" borderId="11" xfId="0" applyFont="1" applyFill="1" applyBorder="1" applyAlignment="1">
      <alignment horizontal="left" vertical="center"/>
    </xf>
    <xf numFmtId="0" fontId="3" fillId="7" borderId="12" xfId="0" applyFont="1" applyFill="1" applyBorder="1" applyAlignment="1">
      <alignment horizontal="left" vertical="center"/>
    </xf>
    <xf numFmtId="0" fontId="3" fillId="7" borderId="7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left" vertical="center"/>
    </xf>
    <xf numFmtId="0" fontId="9" fillId="3" borderId="12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66"/>
  <sheetViews>
    <sheetView tabSelected="1" zoomScale="130" zoomScaleNormal="130" workbookViewId="0">
      <selection activeCell="I9" sqref="I9"/>
    </sheetView>
  </sheetViews>
  <sheetFormatPr defaultRowHeight="15" x14ac:dyDescent="0.25"/>
  <cols>
    <col min="2" max="2" width="26.5703125" style="14" customWidth="1"/>
    <col min="3" max="3" width="49.28515625" style="14" bestFit="1" customWidth="1"/>
    <col min="4" max="4" width="13.28515625" style="14" customWidth="1"/>
    <col min="5" max="6" width="8.85546875" style="14"/>
    <col min="7" max="7" width="10" style="14" customWidth="1"/>
    <col min="9" max="9" width="9.85546875" bestFit="1" customWidth="1"/>
  </cols>
  <sheetData>
    <row r="2" spans="2:9" x14ac:dyDescent="0.25">
      <c r="B2" s="21" t="s">
        <v>48</v>
      </c>
    </row>
    <row r="3" spans="2:9" ht="15.75" thickBot="1" x14ac:dyDescent="0.3"/>
    <row r="4" spans="2:9" ht="15" customHeight="1" x14ac:dyDescent="0.25">
      <c r="B4" s="69" t="s">
        <v>0</v>
      </c>
      <c r="C4" s="70"/>
      <c r="D4" s="75" t="s">
        <v>1</v>
      </c>
      <c r="E4" s="60" t="s">
        <v>53</v>
      </c>
      <c r="F4" s="66" t="s">
        <v>54</v>
      </c>
      <c r="G4" s="60" t="s">
        <v>55</v>
      </c>
      <c r="H4" s="1"/>
    </row>
    <row r="5" spans="2:9" x14ac:dyDescent="0.25">
      <c r="B5" s="71"/>
      <c r="C5" s="72"/>
      <c r="D5" s="76"/>
      <c r="E5" s="61"/>
      <c r="F5" s="67"/>
      <c r="G5" s="61"/>
      <c r="H5" s="1"/>
      <c r="I5" s="3"/>
    </row>
    <row r="6" spans="2:9" ht="15.75" thickBot="1" x14ac:dyDescent="0.3">
      <c r="B6" s="73"/>
      <c r="C6" s="74"/>
      <c r="D6" s="77"/>
      <c r="E6" s="62"/>
      <c r="F6" s="68"/>
      <c r="G6" s="62"/>
      <c r="H6" s="1"/>
    </row>
    <row r="7" spans="2:9" ht="15.75" thickBot="1" x14ac:dyDescent="0.3">
      <c r="B7" s="57" t="s">
        <v>2</v>
      </c>
      <c r="C7" s="58"/>
      <c r="D7" s="58"/>
      <c r="E7" s="58"/>
      <c r="F7" s="58"/>
      <c r="G7" s="59"/>
      <c r="H7" s="1"/>
    </row>
    <row r="8" spans="2:9" ht="15.75" thickBot="1" x14ac:dyDescent="0.3">
      <c r="B8" s="57" t="s">
        <v>73</v>
      </c>
      <c r="C8" s="58"/>
      <c r="D8" s="58"/>
      <c r="E8" s="58"/>
      <c r="F8" s="58"/>
      <c r="G8" s="59"/>
      <c r="H8" s="1"/>
    </row>
    <row r="9" spans="2:9" ht="15.75" thickBot="1" x14ac:dyDescent="0.3">
      <c r="B9" s="33" t="s">
        <v>49</v>
      </c>
      <c r="C9" s="38"/>
      <c r="D9" s="5" t="s">
        <v>3</v>
      </c>
      <c r="E9" s="24">
        <v>648.79999999999995</v>
      </c>
      <c r="F9" s="20"/>
      <c r="G9" s="16">
        <f t="shared" ref="G9:G12" si="0">E9*F9</f>
        <v>0</v>
      </c>
      <c r="H9" s="1"/>
    </row>
    <row r="10" spans="2:9" ht="15" customHeight="1" thickBot="1" x14ac:dyDescent="0.3">
      <c r="B10" s="60" t="s">
        <v>50</v>
      </c>
      <c r="C10" s="7" t="s">
        <v>51</v>
      </c>
      <c r="D10" s="5" t="s">
        <v>4</v>
      </c>
      <c r="E10" s="23">
        <v>133</v>
      </c>
      <c r="F10" s="20"/>
      <c r="G10" s="16">
        <f t="shared" si="0"/>
        <v>0</v>
      </c>
      <c r="H10" s="1"/>
    </row>
    <row r="11" spans="2:9" ht="15" customHeight="1" thickBot="1" x14ac:dyDescent="0.3">
      <c r="B11" s="61"/>
      <c r="C11" s="7" t="s">
        <v>56</v>
      </c>
      <c r="D11" s="5" t="s">
        <v>4</v>
      </c>
      <c r="E11" s="23">
        <v>0</v>
      </c>
      <c r="F11" s="20"/>
      <c r="G11" s="16">
        <f t="shared" si="0"/>
        <v>0</v>
      </c>
      <c r="H11" s="1"/>
    </row>
    <row r="12" spans="2:9" ht="15.75" thickBot="1" x14ac:dyDescent="0.3">
      <c r="B12" s="61"/>
      <c r="C12" s="8" t="s">
        <v>52</v>
      </c>
      <c r="D12" s="5" t="s">
        <v>4</v>
      </c>
      <c r="E12" s="23">
        <v>4</v>
      </c>
      <c r="F12" s="20"/>
      <c r="G12" s="16">
        <f t="shared" si="0"/>
        <v>0</v>
      </c>
      <c r="H12" s="1"/>
    </row>
    <row r="13" spans="2:9" ht="15.75" thickBot="1" x14ac:dyDescent="0.3">
      <c r="B13" s="61"/>
      <c r="C13" s="28" t="s">
        <v>60</v>
      </c>
      <c r="D13" s="29"/>
      <c r="E13" s="29"/>
      <c r="F13" s="30"/>
      <c r="G13" s="19">
        <f>SUM(G9:G12)</f>
        <v>0</v>
      </c>
      <c r="H13" s="1"/>
    </row>
    <row r="14" spans="2:9" ht="15.75" thickBot="1" x14ac:dyDescent="0.3">
      <c r="B14" s="61"/>
      <c r="C14" s="8" t="s">
        <v>5</v>
      </c>
      <c r="D14" s="5" t="s">
        <v>3</v>
      </c>
      <c r="E14" s="22">
        <v>54</v>
      </c>
      <c r="F14" s="20"/>
      <c r="G14" s="16">
        <f t="shared" ref="G14:G15" si="1">E14*F14</f>
        <v>0</v>
      </c>
      <c r="H14" s="1"/>
    </row>
    <row r="15" spans="2:9" ht="15.75" thickBot="1" x14ac:dyDescent="0.3">
      <c r="B15" s="61"/>
      <c r="C15" s="8" t="s">
        <v>6</v>
      </c>
      <c r="D15" s="5" t="s">
        <v>3</v>
      </c>
      <c r="E15" s="22">
        <v>54</v>
      </c>
      <c r="F15" s="20"/>
      <c r="G15" s="16">
        <f t="shared" si="1"/>
        <v>0</v>
      </c>
      <c r="H15" s="1"/>
    </row>
    <row r="16" spans="2:9" ht="15.75" thickBot="1" x14ac:dyDescent="0.3">
      <c r="B16" s="62"/>
      <c r="C16" s="28" t="s">
        <v>61</v>
      </c>
      <c r="D16" s="29"/>
      <c r="E16" s="29"/>
      <c r="F16" s="30"/>
      <c r="G16" s="19">
        <f>SUM(G14:G15)</f>
        <v>0</v>
      </c>
      <c r="H16" s="1"/>
    </row>
    <row r="17" spans="2:8" ht="15.75" customHeight="1" thickBot="1" x14ac:dyDescent="0.3">
      <c r="B17" s="60" t="s">
        <v>7</v>
      </c>
      <c r="C17" s="8" t="s">
        <v>57</v>
      </c>
      <c r="D17" s="5" t="s">
        <v>4</v>
      </c>
      <c r="E17" s="23">
        <v>0</v>
      </c>
      <c r="F17" s="20"/>
      <c r="G17" s="16">
        <f>E17*F17</f>
        <v>0</v>
      </c>
      <c r="H17" s="2"/>
    </row>
    <row r="18" spans="2:8" ht="15.75" thickBot="1" x14ac:dyDescent="0.3">
      <c r="B18" s="61"/>
      <c r="C18" s="8" t="s">
        <v>58</v>
      </c>
      <c r="D18" s="5" t="s">
        <v>4</v>
      </c>
      <c r="E18" s="23">
        <v>7</v>
      </c>
      <c r="F18" s="20"/>
      <c r="G18" s="16">
        <f>E18*F18</f>
        <v>0</v>
      </c>
      <c r="H18" s="2"/>
    </row>
    <row r="19" spans="2:8" ht="15.75" thickBot="1" x14ac:dyDescent="0.3">
      <c r="B19" s="61"/>
      <c r="C19" s="29" t="s">
        <v>62</v>
      </c>
      <c r="D19" s="29"/>
      <c r="E19" s="29"/>
      <c r="F19" s="30"/>
      <c r="G19" s="19">
        <f>SUM(G17:G18)</f>
        <v>0</v>
      </c>
      <c r="H19" s="1"/>
    </row>
    <row r="20" spans="2:8" ht="15.75" thickBot="1" x14ac:dyDescent="0.3">
      <c r="B20" s="61"/>
      <c r="C20" s="8" t="s">
        <v>5</v>
      </c>
      <c r="D20" s="5" t="s">
        <v>3</v>
      </c>
      <c r="E20" s="23">
        <v>0</v>
      </c>
      <c r="F20" s="20"/>
      <c r="G20" s="16">
        <f t="shared" ref="G20:G21" si="2">E20*F20</f>
        <v>0</v>
      </c>
      <c r="H20" s="1"/>
    </row>
    <row r="21" spans="2:8" ht="15.75" thickBot="1" x14ac:dyDescent="0.3">
      <c r="B21" s="61"/>
      <c r="C21" s="8" t="s">
        <v>8</v>
      </c>
      <c r="D21" s="5" t="s">
        <v>3</v>
      </c>
      <c r="E21" s="22">
        <v>22.8</v>
      </c>
      <c r="F21" s="20"/>
      <c r="G21" s="16">
        <f t="shared" si="2"/>
        <v>0</v>
      </c>
      <c r="H21" s="1"/>
    </row>
    <row r="22" spans="2:8" ht="15.75" thickBot="1" x14ac:dyDescent="0.3">
      <c r="B22" s="62"/>
      <c r="C22" s="29" t="s">
        <v>63</v>
      </c>
      <c r="D22" s="29"/>
      <c r="E22" s="29"/>
      <c r="F22" s="30"/>
      <c r="G22" s="19">
        <f>SUM(G20:G21)</f>
        <v>0</v>
      </c>
      <c r="H22" s="1"/>
    </row>
    <row r="23" spans="2:8" ht="15.75" thickBot="1" x14ac:dyDescent="0.3">
      <c r="B23" s="28" t="s">
        <v>47</v>
      </c>
      <c r="C23" s="29"/>
      <c r="D23" s="29"/>
      <c r="E23" s="29"/>
      <c r="F23" s="30"/>
      <c r="G23" s="19">
        <f>G13+G16+G19+G22</f>
        <v>0</v>
      </c>
      <c r="H23" s="1"/>
    </row>
    <row r="24" spans="2:8" ht="15.75" thickBot="1" x14ac:dyDescent="0.3">
      <c r="B24" s="57" t="s">
        <v>45</v>
      </c>
      <c r="C24" s="58"/>
      <c r="D24" s="58"/>
      <c r="E24" s="58"/>
      <c r="F24" s="58"/>
      <c r="G24" s="59"/>
      <c r="H24" s="1"/>
    </row>
    <row r="25" spans="2:8" ht="15.75" thickBot="1" x14ac:dyDescent="0.3">
      <c r="B25" s="26" t="s">
        <v>59</v>
      </c>
      <c r="C25" s="8" t="s">
        <v>9</v>
      </c>
      <c r="D25" s="5" t="s">
        <v>3</v>
      </c>
      <c r="E25" s="5">
        <v>820.4</v>
      </c>
      <c r="F25" s="20"/>
      <c r="G25" s="16">
        <f>E25*F25</f>
        <v>0</v>
      </c>
      <c r="H25" s="1"/>
    </row>
    <row r="26" spans="2:8" ht="15.75" thickBot="1" x14ac:dyDescent="0.3">
      <c r="B26" s="56"/>
      <c r="C26" s="8" t="s">
        <v>10</v>
      </c>
      <c r="D26" s="5" t="s">
        <v>3</v>
      </c>
      <c r="E26" s="22">
        <v>175.6</v>
      </c>
      <c r="F26" s="20"/>
      <c r="G26" s="16">
        <f>E26*F26</f>
        <v>0</v>
      </c>
      <c r="H26" s="1"/>
    </row>
    <row r="27" spans="2:8" ht="15.75" thickBot="1" x14ac:dyDescent="0.3">
      <c r="B27" s="27"/>
      <c r="C27" s="28" t="s">
        <v>11</v>
      </c>
      <c r="D27" s="29"/>
      <c r="E27" s="29"/>
      <c r="F27" s="30"/>
      <c r="G27" s="19">
        <f>SUM(G25:G26)</f>
        <v>0</v>
      </c>
      <c r="H27" s="1"/>
    </row>
    <row r="28" spans="2:8" ht="15.75" thickBot="1" x14ac:dyDescent="0.3">
      <c r="B28" s="26" t="s">
        <v>12</v>
      </c>
      <c r="C28" s="8" t="s">
        <v>13</v>
      </c>
      <c r="D28" s="5" t="s">
        <v>3</v>
      </c>
      <c r="E28" s="22">
        <v>49.8</v>
      </c>
      <c r="F28" s="20"/>
      <c r="G28" s="16">
        <f>E28*F28</f>
        <v>0</v>
      </c>
      <c r="H28" s="1"/>
    </row>
    <row r="29" spans="2:8" ht="15.75" thickBot="1" x14ac:dyDescent="0.3">
      <c r="B29" s="56"/>
      <c r="C29" s="8" t="s">
        <v>10</v>
      </c>
      <c r="D29" s="5" t="s">
        <v>3</v>
      </c>
      <c r="E29" s="22">
        <v>22.8</v>
      </c>
      <c r="F29" s="20"/>
      <c r="G29" s="16">
        <f>E29*F29</f>
        <v>0</v>
      </c>
      <c r="H29" s="1"/>
    </row>
    <row r="30" spans="2:8" ht="15.75" thickBot="1" x14ac:dyDescent="0.3">
      <c r="B30" s="27"/>
      <c r="C30" s="28" t="s">
        <v>14</v>
      </c>
      <c r="D30" s="29"/>
      <c r="E30" s="29"/>
      <c r="F30" s="30"/>
      <c r="G30" s="19">
        <f>SUM(G28:G29)</f>
        <v>0</v>
      </c>
      <c r="H30" s="1"/>
    </row>
    <row r="31" spans="2:8" ht="15" customHeight="1" thickBot="1" x14ac:dyDescent="0.3">
      <c r="B31" s="60" t="s">
        <v>15</v>
      </c>
      <c r="C31" s="8" t="s">
        <v>16</v>
      </c>
      <c r="D31" s="5" t="s">
        <v>3</v>
      </c>
      <c r="E31" s="22">
        <v>34</v>
      </c>
      <c r="F31" s="20"/>
      <c r="G31" s="16">
        <f>E31*F31</f>
        <v>0</v>
      </c>
      <c r="H31" s="1"/>
    </row>
    <row r="32" spans="2:8" ht="15.75" thickBot="1" x14ac:dyDescent="0.3">
      <c r="B32" s="61"/>
      <c r="C32" s="8" t="s">
        <v>17</v>
      </c>
      <c r="D32" s="5" t="s">
        <v>3</v>
      </c>
      <c r="E32" s="22">
        <v>5</v>
      </c>
      <c r="F32" s="20"/>
      <c r="G32" s="16">
        <f>E32*F32</f>
        <v>0</v>
      </c>
      <c r="H32" s="1"/>
    </row>
    <row r="33" spans="2:9" ht="15.75" thickBot="1" x14ac:dyDescent="0.3">
      <c r="B33" s="61"/>
      <c r="C33" s="8" t="s">
        <v>18</v>
      </c>
      <c r="D33" s="5" t="s">
        <v>3</v>
      </c>
      <c r="E33" s="22">
        <v>39</v>
      </c>
      <c r="F33" s="20"/>
      <c r="G33" s="16">
        <f>E33*F33</f>
        <v>0</v>
      </c>
      <c r="H33" s="1"/>
    </row>
    <row r="34" spans="2:9" ht="15.75" thickBot="1" x14ac:dyDescent="0.3">
      <c r="B34" s="62"/>
      <c r="C34" s="63" t="s">
        <v>19</v>
      </c>
      <c r="D34" s="64"/>
      <c r="E34" s="64"/>
      <c r="F34" s="65"/>
      <c r="G34" s="19">
        <f>SUM(G31:G33)</f>
        <v>0</v>
      </c>
      <c r="H34" s="1"/>
    </row>
    <row r="35" spans="2:9" ht="15" customHeight="1" thickBot="1" x14ac:dyDescent="0.3">
      <c r="B35" s="60" t="s">
        <v>20</v>
      </c>
      <c r="C35" s="8" t="s">
        <v>21</v>
      </c>
      <c r="D35" s="5" t="s">
        <v>3</v>
      </c>
      <c r="E35" s="5">
        <v>16.5</v>
      </c>
      <c r="F35" s="20"/>
      <c r="G35" s="16">
        <f>E35*F35</f>
        <v>0</v>
      </c>
      <c r="H35" s="1"/>
    </row>
    <row r="36" spans="2:9" ht="15.75" thickBot="1" x14ac:dyDescent="0.3">
      <c r="B36" s="61"/>
      <c r="C36" s="8" t="s">
        <v>22</v>
      </c>
      <c r="D36" s="5" t="s">
        <v>3</v>
      </c>
      <c r="E36" s="22">
        <v>165.9</v>
      </c>
      <c r="F36" s="20"/>
      <c r="G36" s="16">
        <f>E36*F36</f>
        <v>0</v>
      </c>
      <c r="H36" s="1"/>
    </row>
    <row r="37" spans="2:9" ht="15.75" thickBot="1" x14ac:dyDescent="0.3">
      <c r="B37" s="61"/>
      <c r="C37" s="8" t="s">
        <v>18</v>
      </c>
      <c r="D37" s="5" t="s">
        <v>3</v>
      </c>
      <c r="E37" s="5">
        <v>182.4</v>
      </c>
      <c r="F37" s="20"/>
      <c r="G37" s="16">
        <f>E37*F37</f>
        <v>0</v>
      </c>
      <c r="H37" s="1"/>
    </row>
    <row r="38" spans="2:9" ht="15.75" thickBot="1" x14ac:dyDescent="0.3">
      <c r="B38" s="62"/>
      <c r="C38" s="63" t="s">
        <v>23</v>
      </c>
      <c r="D38" s="64"/>
      <c r="E38" s="64"/>
      <c r="F38" s="65"/>
      <c r="G38" s="19">
        <f>SUM(G35:G37)</f>
        <v>0</v>
      </c>
      <c r="H38" s="1"/>
    </row>
    <row r="39" spans="2:9" ht="15.75" thickBot="1" x14ac:dyDescent="0.3">
      <c r="B39" s="26" t="s">
        <v>24</v>
      </c>
      <c r="C39" s="8" t="s">
        <v>25</v>
      </c>
      <c r="D39" s="5" t="s">
        <v>3</v>
      </c>
      <c r="E39" s="5">
        <v>221.4</v>
      </c>
      <c r="F39" s="20"/>
      <c r="G39" s="16">
        <f>E39*F39</f>
        <v>0</v>
      </c>
      <c r="H39" s="1"/>
    </row>
    <row r="40" spans="2:9" ht="15.75" thickBot="1" x14ac:dyDescent="0.3">
      <c r="B40" s="56"/>
      <c r="C40" s="8" t="s">
        <v>26</v>
      </c>
      <c r="D40" s="5" t="s">
        <v>3</v>
      </c>
      <c r="E40" s="5">
        <v>221.4</v>
      </c>
      <c r="F40" s="20"/>
      <c r="G40" s="16">
        <f>E40*F40</f>
        <v>0</v>
      </c>
      <c r="H40" s="1"/>
    </row>
    <row r="41" spans="2:9" ht="15.75" thickBot="1" x14ac:dyDescent="0.3">
      <c r="B41" s="56"/>
      <c r="C41" s="8" t="s">
        <v>27</v>
      </c>
      <c r="D41" s="5" t="s">
        <v>3</v>
      </c>
      <c r="E41" s="5">
        <v>870.2</v>
      </c>
      <c r="F41" s="20"/>
      <c r="G41" s="16">
        <f>E41*F41</f>
        <v>0</v>
      </c>
      <c r="H41" s="1"/>
    </row>
    <row r="42" spans="2:9" ht="15.75" thickBot="1" x14ac:dyDescent="0.3">
      <c r="B42" s="27"/>
      <c r="C42" s="28" t="s">
        <v>28</v>
      </c>
      <c r="D42" s="29"/>
      <c r="E42" s="29"/>
      <c r="F42" s="30"/>
      <c r="G42" s="19">
        <f>SUM(G39:G41)</f>
        <v>0</v>
      </c>
      <c r="H42" s="1"/>
    </row>
    <row r="43" spans="2:9" ht="15.75" thickBot="1" x14ac:dyDescent="0.3">
      <c r="B43" s="26" t="s">
        <v>29</v>
      </c>
      <c r="C43" s="8" t="s">
        <v>30</v>
      </c>
      <c r="D43" s="5" t="s">
        <v>31</v>
      </c>
      <c r="E43" s="23">
        <v>41</v>
      </c>
      <c r="F43" s="20"/>
      <c r="G43" s="16">
        <f>E43*F43</f>
        <v>0</v>
      </c>
      <c r="H43" s="1"/>
    </row>
    <row r="44" spans="2:9" ht="15.75" thickBot="1" x14ac:dyDescent="0.3">
      <c r="B44" s="27"/>
      <c r="C44" s="28" t="s">
        <v>32</v>
      </c>
      <c r="D44" s="29"/>
      <c r="E44" s="29"/>
      <c r="F44" s="30"/>
      <c r="G44" s="19">
        <f>SUM(G43)</f>
        <v>0</v>
      </c>
      <c r="H44" s="1"/>
      <c r="I44" s="4"/>
    </row>
    <row r="45" spans="2:9" ht="15.75" thickBot="1" x14ac:dyDescent="0.3">
      <c r="B45" s="28" t="s">
        <v>46</v>
      </c>
      <c r="C45" s="29"/>
      <c r="D45" s="29"/>
      <c r="E45" s="29"/>
      <c r="F45" s="30"/>
      <c r="G45" s="19">
        <f>G27+G30+G34+G38+G42+G44</f>
        <v>0</v>
      </c>
      <c r="H45" s="1"/>
      <c r="I45" s="4"/>
    </row>
    <row r="46" spans="2:9" ht="15.75" thickBot="1" x14ac:dyDescent="0.3">
      <c r="B46" s="28" t="s">
        <v>33</v>
      </c>
      <c r="C46" s="29"/>
      <c r="D46" s="29"/>
      <c r="E46" s="29"/>
      <c r="F46" s="30"/>
      <c r="G46" s="19">
        <f>G23+G45</f>
        <v>0</v>
      </c>
      <c r="H46" s="1"/>
    </row>
    <row r="47" spans="2:9" ht="15.75" thickBot="1" x14ac:dyDescent="0.3">
      <c r="B47" s="42" t="s">
        <v>64</v>
      </c>
      <c r="C47" s="43"/>
      <c r="D47" s="43"/>
      <c r="E47" s="43"/>
      <c r="F47" s="43"/>
      <c r="G47" s="44"/>
      <c r="H47" s="1"/>
    </row>
    <row r="48" spans="2:9" ht="15.75" thickBot="1" x14ac:dyDescent="0.3">
      <c r="B48" s="26" t="s">
        <v>34</v>
      </c>
      <c r="C48" s="7" t="s">
        <v>65</v>
      </c>
      <c r="D48" s="9" t="s">
        <v>35</v>
      </c>
      <c r="E48" s="5">
        <v>8</v>
      </c>
      <c r="F48" s="20"/>
      <c r="G48" s="16">
        <f t="shared" ref="G48:G54" si="3">E48*F48</f>
        <v>0</v>
      </c>
      <c r="H48" s="1"/>
    </row>
    <row r="49" spans="2:8" ht="15.75" thickBot="1" x14ac:dyDescent="0.3">
      <c r="B49" s="27"/>
      <c r="C49" s="7" t="s">
        <v>66</v>
      </c>
      <c r="D49" s="9" t="s">
        <v>35</v>
      </c>
      <c r="E49" s="5">
        <v>2</v>
      </c>
      <c r="F49" s="20"/>
      <c r="G49" s="16">
        <f t="shared" si="3"/>
        <v>0</v>
      </c>
      <c r="H49" s="1"/>
    </row>
    <row r="50" spans="2:8" ht="26.1" customHeight="1" thickBot="1" x14ac:dyDescent="0.3">
      <c r="B50" s="26" t="s">
        <v>36</v>
      </c>
      <c r="C50" s="7" t="s">
        <v>65</v>
      </c>
      <c r="D50" s="9" t="s">
        <v>35</v>
      </c>
      <c r="E50" s="5">
        <v>8</v>
      </c>
      <c r="F50" s="20"/>
      <c r="G50" s="16">
        <f t="shared" si="3"/>
        <v>0</v>
      </c>
      <c r="H50" s="1"/>
    </row>
    <row r="51" spans="2:8" ht="26.1" customHeight="1" thickBot="1" x14ac:dyDescent="0.3">
      <c r="B51" s="27"/>
      <c r="C51" s="7" t="s">
        <v>66</v>
      </c>
      <c r="D51" s="9" t="s">
        <v>35</v>
      </c>
      <c r="E51" s="5">
        <v>2</v>
      </c>
      <c r="F51" s="20"/>
      <c r="G51" s="16">
        <f t="shared" si="3"/>
        <v>0</v>
      </c>
      <c r="H51" s="1"/>
    </row>
    <row r="52" spans="2:8" ht="15.75" thickBot="1" x14ac:dyDescent="0.3">
      <c r="B52" s="48" t="s">
        <v>37</v>
      </c>
      <c r="C52" s="49"/>
      <c r="D52" s="6" t="s">
        <v>67</v>
      </c>
      <c r="E52" s="6">
        <v>11</v>
      </c>
      <c r="F52" s="20"/>
      <c r="G52" s="16">
        <f t="shared" si="3"/>
        <v>0</v>
      </c>
      <c r="H52" s="1"/>
    </row>
    <row r="53" spans="2:8" ht="30" customHeight="1" thickBot="1" x14ac:dyDescent="0.3">
      <c r="B53" s="26" t="s">
        <v>68</v>
      </c>
      <c r="C53" s="7" t="s">
        <v>65</v>
      </c>
      <c r="D53" s="9" t="s">
        <v>35</v>
      </c>
      <c r="E53" s="5">
        <v>8</v>
      </c>
      <c r="F53" s="20"/>
      <c r="G53" s="16">
        <f t="shared" si="3"/>
        <v>0</v>
      </c>
      <c r="H53" s="1"/>
    </row>
    <row r="54" spans="2:8" ht="30" customHeight="1" thickBot="1" x14ac:dyDescent="0.3">
      <c r="B54" s="27"/>
      <c r="C54" s="7" t="s">
        <v>66</v>
      </c>
      <c r="D54" s="9" t="s">
        <v>35</v>
      </c>
      <c r="E54" s="5">
        <v>2</v>
      </c>
      <c r="F54" s="20"/>
      <c r="G54" s="16">
        <f t="shared" si="3"/>
        <v>0</v>
      </c>
      <c r="H54" s="1"/>
    </row>
    <row r="55" spans="2:8" ht="15.75" thickBot="1" x14ac:dyDescent="0.3">
      <c r="B55" s="50" t="s">
        <v>69</v>
      </c>
      <c r="C55" s="51"/>
      <c r="D55" s="51"/>
      <c r="E55" s="51"/>
      <c r="F55" s="52"/>
      <c r="G55" s="18">
        <f>SUM(G48:G54)</f>
        <v>0</v>
      </c>
      <c r="H55" s="1"/>
    </row>
    <row r="56" spans="2:8" ht="15.75" thickBot="1" x14ac:dyDescent="0.3">
      <c r="B56" s="10" t="s">
        <v>38</v>
      </c>
      <c r="C56" s="11"/>
      <c r="D56" s="6" t="s">
        <v>35</v>
      </c>
      <c r="E56" s="12">
        <v>34</v>
      </c>
      <c r="F56" s="20"/>
      <c r="G56" s="16">
        <f>E56*F56</f>
        <v>0</v>
      </c>
      <c r="H56" s="1"/>
    </row>
    <row r="57" spans="2:8" ht="15.75" thickBot="1" x14ac:dyDescent="0.3">
      <c r="B57" s="53" t="s">
        <v>39</v>
      </c>
      <c r="C57" s="54"/>
      <c r="D57" s="54"/>
      <c r="E57" s="54"/>
      <c r="F57" s="55"/>
      <c r="G57" s="18">
        <f>SUM(G55:G56)</f>
        <v>0</v>
      </c>
      <c r="H57" s="1"/>
    </row>
    <row r="58" spans="2:8" ht="15.75" thickBot="1" x14ac:dyDescent="0.3">
      <c r="B58" s="45" t="s">
        <v>70</v>
      </c>
      <c r="C58" s="46"/>
      <c r="D58" s="46"/>
      <c r="E58" s="46"/>
      <c r="F58" s="46"/>
      <c r="G58" s="47"/>
      <c r="H58" s="1"/>
    </row>
    <row r="59" spans="2:8" ht="15.75" thickBot="1" x14ac:dyDescent="0.3">
      <c r="B59" s="31" t="s">
        <v>40</v>
      </c>
      <c r="C59" s="32"/>
      <c r="D59" s="6" t="s">
        <v>3</v>
      </c>
      <c r="E59" s="5">
        <v>870.2</v>
      </c>
      <c r="F59" s="20"/>
      <c r="G59" s="16">
        <f>E59*F59</f>
        <v>0</v>
      </c>
      <c r="H59" s="1"/>
    </row>
    <row r="60" spans="2:8" ht="15.75" thickBot="1" x14ac:dyDescent="0.3">
      <c r="B60" s="31" t="s">
        <v>41</v>
      </c>
      <c r="C60" s="32"/>
      <c r="D60" s="25" t="s">
        <v>31</v>
      </c>
      <c r="E60" s="6">
        <v>34</v>
      </c>
      <c r="F60" s="20"/>
      <c r="G60" s="16">
        <f>E60*F60</f>
        <v>0</v>
      </c>
      <c r="H60" s="1"/>
    </row>
    <row r="61" spans="2:8" ht="15.75" thickBot="1" x14ac:dyDescent="0.3">
      <c r="B61" s="33" t="s">
        <v>43</v>
      </c>
      <c r="C61" s="34"/>
      <c r="D61" s="25" t="s">
        <v>42</v>
      </c>
      <c r="E61" s="5">
        <v>3</v>
      </c>
      <c r="F61" s="20"/>
      <c r="G61" s="16">
        <f>E61*F61</f>
        <v>0</v>
      </c>
      <c r="H61" s="1"/>
    </row>
    <row r="62" spans="2:8" ht="15.75" thickBot="1" x14ac:dyDescent="0.3">
      <c r="B62" s="33" t="s">
        <v>72</v>
      </c>
      <c r="C62" s="38"/>
      <c r="D62" s="5" t="s">
        <v>42</v>
      </c>
      <c r="E62" s="5">
        <v>3</v>
      </c>
      <c r="F62" s="20"/>
      <c r="G62" s="16">
        <f>E62*F62</f>
        <v>0</v>
      </c>
      <c r="H62" s="1"/>
    </row>
    <row r="63" spans="2:8" ht="15.75" thickBot="1" x14ac:dyDescent="0.3">
      <c r="B63" s="39" t="s">
        <v>71</v>
      </c>
      <c r="C63" s="40"/>
      <c r="D63" s="40"/>
      <c r="E63" s="40"/>
      <c r="F63" s="41"/>
      <c r="G63" s="17">
        <f>SUM(G59:G62)</f>
        <v>0</v>
      </c>
      <c r="H63" s="1"/>
    </row>
    <row r="64" spans="2:8" ht="15.75" thickBot="1" x14ac:dyDescent="0.3">
      <c r="B64" s="35" t="s">
        <v>44</v>
      </c>
      <c r="C64" s="36"/>
      <c r="D64" s="36"/>
      <c r="E64" s="36"/>
      <c r="F64" s="37"/>
      <c r="G64" s="15">
        <f>G46+G57+G63</f>
        <v>0</v>
      </c>
      <c r="H64" s="1"/>
    </row>
    <row r="65" spans="2:2" x14ac:dyDescent="0.25">
      <c r="B65" s="13"/>
    </row>
    <row r="66" spans="2:2" x14ac:dyDescent="0.25">
      <c r="B66" s="13"/>
    </row>
  </sheetData>
  <protectedRanges>
    <protectedRange sqref="F9:F12 F20:F21 F25:F26 F28:F29 F31:F33 F35:F37 F39:F41 F43 F56 F59:F62 F14:F15 F17:F18 F48:F54" name="vstupní data"/>
  </protectedRanges>
  <mergeCells count="44">
    <mergeCell ref="C16:F16"/>
    <mergeCell ref="F4:F6"/>
    <mergeCell ref="G4:G6"/>
    <mergeCell ref="B7:G7"/>
    <mergeCell ref="B9:C9"/>
    <mergeCell ref="C13:F13"/>
    <mergeCell ref="B4:C6"/>
    <mergeCell ref="D4:D6"/>
    <mergeCell ref="E4:E6"/>
    <mergeCell ref="B8:G8"/>
    <mergeCell ref="B10:B16"/>
    <mergeCell ref="B31:B34"/>
    <mergeCell ref="B35:B38"/>
    <mergeCell ref="C34:F34"/>
    <mergeCell ref="C38:F38"/>
    <mergeCell ref="B39:B42"/>
    <mergeCell ref="C42:F42"/>
    <mergeCell ref="C19:F19"/>
    <mergeCell ref="B25:B27"/>
    <mergeCell ref="C27:F27"/>
    <mergeCell ref="B28:B30"/>
    <mergeCell ref="C30:F30"/>
    <mergeCell ref="B24:G24"/>
    <mergeCell ref="B23:F23"/>
    <mergeCell ref="C22:F22"/>
    <mergeCell ref="B17:B22"/>
    <mergeCell ref="B61:C61"/>
    <mergeCell ref="B64:F64"/>
    <mergeCell ref="B62:C62"/>
    <mergeCell ref="B63:F63"/>
    <mergeCell ref="B47:G47"/>
    <mergeCell ref="B58:G58"/>
    <mergeCell ref="B52:C52"/>
    <mergeCell ref="B53:B54"/>
    <mergeCell ref="B55:F55"/>
    <mergeCell ref="B57:F57"/>
    <mergeCell ref="B48:B49"/>
    <mergeCell ref="B50:B51"/>
    <mergeCell ref="B43:B44"/>
    <mergeCell ref="C44:F44"/>
    <mergeCell ref="B46:F46"/>
    <mergeCell ref="B59:C59"/>
    <mergeCell ref="B60:C60"/>
    <mergeCell ref="B45:F45"/>
  </mergeCells>
  <pageMargins left="0.7" right="0.7" top="0.78740157499999996" bottom="0.78740157499999996" header="0.3" footer="0.3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List1</vt:lpstr>
      <vt:lpstr>List1!_Hlk495306651</vt:lpstr>
      <vt:lpstr>List1!_Hlk495306669</vt:lpstr>
      <vt:lpstr>List1!_Hlk495306683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Ing. Štěpánka Kozlová</cp:lastModifiedBy>
  <cp:lastPrinted>2017-11-14T06:58:06Z</cp:lastPrinted>
  <dcterms:created xsi:type="dcterms:W3CDTF">2017-10-22T12:22:48Z</dcterms:created>
  <dcterms:modified xsi:type="dcterms:W3CDTF">2024-08-02T06:44:25Z</dcterms:modified>
</cp:coreProperties>
</file>