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355" windowHeight="11820"/>
  </bookViews>
  <sheets>
    <sheet name="List1" sheetId="1" r:id="rId1"/>
    <sheet name="List2" sheetId="2" r:id="rId2"/>
    <sheet name="List3" sheetId="3" r:id="rId3"/>
  </sheets>
  <definedNames>
    <definedName name="_Toc274257368" localSheetId="0">List1!$B$41</definedName>
    <definedName name="_Toc274257369" localSheetId="0">List1!$B$42</definedName>
    <definedName name="_Toc274257371" localSheetId="0">List1!$B$13</definedName>
    <definedName name="_Toc274257372" localSheetId="0">List1!$B$49</definedName>
    <definedName name="_Toc274257377" localSheetId="0">List1!$B$15</definedName>
    <definedName name="_Toc274257378" localSheetId="0">List1!$B$51</definedName>
    <definedName name="_Toc274257381" localSheetId="0">List1!$B$68</definedName>
    <definedName name="_Toc274257384" localSheetId="0">List1!#REF!</definedName>
    <definedName name="_Toc274257385" localSheetId="0">List1!#REF!</definedName>
    <definedName name="_Toc274257386" localSheetId="0">List1!#REF!</definedName>
    <definedName name="_Toc451586485" localSheetId="0">List1!$A$3</definedName>
    <definedName name="_Toc451586492" localSheetId="0">List1!$B$7</definedName>
    <definedName name="_xlnm.Print_Area" localSheetId="0">List1!$A$1:$D$240</definedName>
  </definedNames>
  <calcPr calcId="125725"/>
</workbook>
</file>

<file path=xl/calcChain.xml><?xml version="1.0" encoding="utf-8"?>
<calcChain xmlns="http://schemas.openxmlformats.org/spreadsheetml/2006/main">
  <c r="D237" i="1"/>
  <c r="D238" s="1"/>
  <c r="D234"/>
  <c r="D233"/>
  <c r="D232"/>
  <c r="D231"/>
  <c r="D230"/>
  <c r="D235" s="1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4"/>
  <c r="D203"/>
  <c r="D202"/>
  <c r="D201"/>
  <c r="D200"/>
  <c r="D199"/>
  <c r="D198"/>
  <c r="D197"/>
  <c r="D196"/>
  <c r="D195"/>
  <c r="D194"/>
  <c r="D193"/>
  <c r="D192"/>
  <c r="D191"/>
  <c r="D190"/>
  <c r="D205" s="1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58"/>
  <c r="D157"/>
  <c r="D156"/>
  <c r="D155"/>
  <c r="D154"/>
  <c r="D153"/>
  <c r="D152"/>
  <c r="D151"/>
  <c r="D150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19"/>
  <c r="D118"/>
  <c r="D117"/>
  <c r="D116"/>
  <c r="D115"/>
  <c r="D114"/>
  <c r="D113"/>
  <c r="D112"/>
  <c r="D111"/>
  <c r="D109"/>
  <c r="D108"/>
  <c r="D107"/>
  <c r="D106"/>
  <c r="D105"/>
  <c r="D104"/>
  <c r="D103"/>
  <c r="D102"/>
  <c r="D101"/>
  <c r="D100"/>
  <c r="D99"/>
  <c r="D98"/>
  <c r="D97"/>
  <c r="D96"/>
  <c r="D120" s="1"/>
  <c r="D93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5"/>
  <c r="D6"/>
  <c r="D7"/>
  <c r="D8"/>
  <c r="D9"/>
  <c r="D10"/>
  <c r="D11"/>
  <c r="D12"/>
  <c r="D13"/>
  <c r="D14"/>
  <c r="D4"/>
  <c r="D228" l="1"/>
  <c r="D94"/>
  <c r="D188"/>
  <c r="D159" l="1"/>
  <c r="D148"/>
  <c r="D240" s="1"/>
</calcChain>
</file>

<file path=xl/sharedStrings.xml><?xml version="1.0" encoding="utf-8"?>
<sst xmlns="http://schemas.openxmlformats.org/spreadsheetml/2006/main" count="232" uniqueCount="226">
  <si>
    <t>Popis</t>
  </si>
  <si>
    <t>Množství</t>
  </si>
  <si>
    <t xml:space="preserve">Demontáž a odstranění stávajících tech. Zařízení v kotelně- 2xkotel, rozdělovač, sběrač, čerpadla, 4x expanzních zařízení </t>
  </si>
  <si>
    <t>Demontáž a odstranění stávajícího ocel potrubí DN10 až DN25 včetně kotvení</t>
  </si>
  <si>
    <t>Demontáž a odstranění stávajícího ocel potrubí DN32 až DN65 včetně kotvení a izolace</t>
  </si>
  <si>
    <t>Závěsný kondenzační kotel o jmen. výkonu 85 kW, Baxi Luna DUO TEC MP 1.9, obj.č. 7104651</t>
  </si>
  <si>
    <t>Neutralizační box, např. Baxi, obj.č. KHA715000001</t>
  </si>
  <si>
    <t>Náplň neutralizačního boxu,např.Baxi, obj.č.KHA715000002</t>
  </si>
  <si>
    <t>Stojánková konzole pro R+S ETL M100</t>
  </si>
  <si>
    <t>Expanzní automat, OLYMP HC 5S</t>
  </si>
  <si>
    <t>Otopné těleso Korado Radik typ VKP 11-500/400</t>
  </si>
  <si>
    <t>Otopné těleso Korado Radik typ VKL 11-500/400</t>
  </si>
  <si>
    <t>Otopné těleso Korado Radik typ VKP 21-600/800</t>
  </si>
  <si>
    <t>Otopné těleso Korado Radik typ VKL 21-600/800</t>
  </si>
  <si>
    <t>Radiátorové odvzdušňovací ventily, kontrola funkce, výměna cca 30% ze 75 ks</t>
  </si>
  <si>
    <t>Radiátorové stojánkové podpěry pro deskové radiátory Radik</t>
  </si>
  <si>
    <t>Radiátorové šroubení Heimeier Vekolux DN 15</t>
  </si>
  <si>
    <t>Termostatická hlavice Heimeier K</t>
  </si>
  <si>
    <t>Kulový kohout DN15, vč. přírub, šroubení …</t>
  </si>
  <si>
    <t>Kulový kohout DN20 s jištěním, vč. přírub, šroubení …</t>
  </si>
  <si>
    <t>Vypouštěcí kohout DN15, vč. přírub, šroubení …</t>
  </si>
  <si>
    <t>Teploměr vč. fitinek</t>
  </si>
  <si>
    <t>Tlakoměr vč. tlak. smyčky a uzavírací armatury</t>
  </si>
  <si>
    <t>Automatický odvzdušňovací ventil, vč. fitinek</t>
  </si>
  <si>
    <t>M1 - M1/2´´- mufna pro jímku, pro Mar</t>
  </si>
  <si>
    <t>M2 - M20 - mufna pro jímku, pro Mar</t>
  </si>
  <si>
    <t>M3 - M16 - mufna pro jímku, pro Mar</t>
  </si>
  <si>
    <t>Vypuštění soustavy</t>
  </si>
  <si>
    <t>Napuštění soustavy</t>
  </si>
  <si>
    <t>Demontáž stávajících hlavic DANFOSS</t>
  </si>
  <si>
    <t>Vyregulování soustavy</t>
  </si>
  <si>
    <t>Montáž stávajících hlavic DANFOSS</t>
  </si>
  <si>
    <t>Uvedení kotle do provozu</t>
  </si>
  <si>
    <t>Uvedení expanzomatu do provozu</t>
  </si>
  <si>
    <t>Tlaková zkouška</t>
  </si>
  <si>
    <t>Topná zkouška (72 hod)</t>
  </si>
  <si>
    <t>Dilatační zkouška</t>
  </si>
  <si>
    <t>Revize exp. nádoby (výchozí + provozní)</t>
  </si>
  <si>
    <t>Revize spalinové cesty</t>
  </si>
  <si>
    <t>Povinné vybavení kotelen dle ČSN - Místní provozní řád</t>
  </si>
  <si>
    <t>Povinné vybavení kotelen dle ČSN – revizní kniha kotlů + průmyslový plynovod</t>
  </si>
  <si>
    <t>Povinné vybavení kotelen dle ČSN – Detektor CO</t>
  </si>
  <si>
    <t>Povinné vybavení kotelen dle ČSN – Hasící přístroj</t>
  </si>
  <si>
    <t>Povinné vybavení kotelen dle ČSN – Lékárna</t>
  </si>
  <si>
    <t>Povinné vybavení kotelen dle ČSN - Baterka</t>
  </si>
  <si>
    <t>Označení v kotelně</t>
  </si>
  <si>
    <t>Proškolení obsluhy</t>
  </si>
  <si>
    <t>Měření hluku</t>
  </si>
  <si>
    <t>Měření emisí</t>
  </si>
  <si>
    <t>Stavební povolení – řeší investor</t>
  </si>
  <si>
    <t xml:space="preserve">  -</t>
  </si>
  <si>
    <t>Vedlejší rozpočtové náklady</t>
  </si>
  <si>
    <t>Demontáž a odstranění stávajícího potrubí DN10 až DN65, včetně kotvení</t>
  </si>
  <si>
    <t>Uzavírací klapka plyn DN 65, vč. přírub, šroubení …</t>
  </si>
  <si>
    <t>Vzorkovací kohout DN 15, vč. šroubení …</t>
  </si>
  <si>
    <t>Systém potrubí přívodu vzduchu – stávající</t>
  </si>
  <si>
    <t xml:space="preserve"> -</t>
  </si>
  <si>
    <t>Zkouška pevnosti</t>
  </si>
  <si>
    <t>Zkouška těsnosti</t>
  </si>
  <si>
    <t>Revize plynu F</t>
  </si>
  <si>
    <t>Revize plynu G</t>
  </si>
  <si>
    <t>Revize elektromagnetického ventilu</t>
  </si>
  <si>
    <t>Odborná prohlídka</t>
  </si>
  <si>
    <t>Stavební přípomoce pro demontáž a vedení potrubí ÚT po objektu – sekání, prostupy, opravy podlah, sádrování, začištění, oprava omítek, maleb</t>
  </si>
  <si>
    <t>Zpětná montáž podlahové konstrukce, oprava nášlapných vrstev</t>
  </si>
  <si>
    <t>Vyčištění jímky, stavební úpravy pro zajištění vodotěsnosti</t>
  </si>
  <si>
    <t>Nová mřížka jímky 0,7x0,9m, vč. rámu a nátěru</t>
  </si>
  <si>
    <t>Nátěr ocelového zábradlí, trubka DN15</t>
  </si>
  <si>
    <t>Zazdění protipožární zárubně a montáž dveří, vč. protipožární zárubně š.1500mm, protipožár. dveří 1500/1970, kování, prahu a samozavírače</t>
  </si>
  <si>
    <t>Demontáž stávající větrací mřížky (0,3x0,3m), osazení a zapravení nové</t>
  </si>
  <si>
    <t>Prohlídka a vyčištění VZT potrubí pro větrání kotelny</t>
  </si>
  <si>
    <t>Úklidové a čistící práce</t>
  </si>
  <si>
    <t>Demontáž a odstranění stávajícího vodovod.potrubí, DN15</t>
  </si>
  <si>
    <t>Kanal. potrubí pro odvod kondenzátu, HT DN 40</t>
  </si>
  <si>
    <t>Kanal. potrubí pro odvod z přepadu expanzomatu a pojist. ventilů kotlů, HT DN 40</t>
  </si>
  <si>
    <t>PPr potrubí 40x3,7mm, vč. fitinek a závěsů</t>
  </si>
  <si>
    <t>Izolace potrubí 20x3,7mm, návleková izolace Thermaflex</t>
  </si>
  <si>
    <t>Kalové čerpadlo s plovákem Grundfos Unilift CC7-A1, připojení viz profese elektro</t>
  </si>
  <si>
    <t>cena za MJ</t>
  </si>
  <si>
    <t>cena celkem</t>
  </si>
  <si>
    <t>Plyn</t>
  </si>
  <si>
    <t>Stavební práce</t>
  </si>
  <si>
    <t>ZTI</t>
  </si>
  <si>
    <t>Izolační díl pro R+S ETL Ekotherm M100</t>
  </si>
  <si>
    <t xml:space="preserve">Bourací a zdící práce pro potřeby vložkování komína –  v kotelně - 0,4 m2, vč. odstranění vzniklé suti
</t>
  </si>
  <si>
    <t>Demontáže části podlah pro vytvoření uskočení stoupacího potrubí ÚT u obvodových stěn</t>
  </si>
  <si>
    <t>Nátěr ocelových dveří, vč. zárubně, š.800</t>
  </si>
  <si>
    <t>Nátěr betonového schodiště - 5 m2</t>
  </si>
  <si>
    <t>Nový nátěr stěn, 2x bílý nátěr v prostoru kotelny, včetně penetrace</t>
  </si>
  <si>
    <t>Osazení rámu pro mřížku jímky 0,7x0,9m, zabetonování kanalizace v drážce, cem. potěr       - 0,05 m3</t>
  </si>
  <si>
    <t>Uskočení stoupacích potrubí ÚT v úrovní podlah, vždy u obvodových stěn objektu (ohýbání,fitinky...) 26 ks</t>
  </si>
  <si>
    <t>Povinné vybavení kotelen dle ČSN – Pěnotvorný roztok</t>
  </si>
  <si>
    <t>Celkem</t>
  </si>
  <si>
    <t>ELMG – BAP DN 65-DN100 NT-B-PN16-SOLO-R-230V, vč. přírub</t>
  </si>
  <si>
    <t>Kombinovaný rozdělovač se sběračem, ETL Ekotherm M100, dl. 1,8 m;1xDN65-DN80,4xDN32-50,bez úhlových spojů</t>
  </si>
  <si>
    <t>HVDT max. 12 000 - 24 000 l/h, ETL Ekotherm typ III-IV</t>
  </si>
  <si>
    <t>Izolační díl pro HVDT typ III-IV</t>
  </si>
  <si>
    <t>Čerpadlo Grundfos MAGNA 2-10 m výška, 10- 20 m3/h, napětí 230-240V, vč. přírub nebo šroubení</t>
  </si>
  <si>
    <t>Čerpadlo Grundfos MAGNA 2-7 m výška, 5-9 m3/h, napětí 230-240V, vč. přírub nebo šroubení</t>
  </si>
  <si>
    <t>Radiátorové šroubení, uzavíratelné, vypustitelné, přímé DN10-DN15</t>
  </si>
  <si>
    <t>Ventil STAD DN15-20 s vypouštěním, vč. šroubení</t>
  </si>
  <si>
    <t>Ventil STAD DN25-32 s vypouštěním, vč. šroubení</t>
  </si>
  <si>
    <t>Ventil STAP DN25-32 s vypouštěním, vč. šroubení,kapiláry...</t>
  </si>
  <si>
    <t>Ventil STAP DN15-20 s vypouštěním, vč. šroubení,kapiláry...</t>
  </si>
  <si>
    <t>Kulový kohout DN10-15, vč. přírub, šroubení …</t>
  </si>
  <si>
    <t>Kulový kohout DN20-25, vč. přírub, šroubení …</t>
  </si>
  <si>
    <t>Kulový kohout DN32-40, vč. přírub, šroubení …</t>
  </si>
  <si>
    <t>Kulový kohout DN50-65, vč. přírub, šroubení …</t>
  </si>
  <si>
    <t>Kulový kohout s filtrem DN32-40, vč. přírub, šroubení …</t>
  </si>
  <si>
    <t>Kulový kohout s filtrem DN50-65, vč. přírub, šroubení …</t>
  </si>
  <si>
    <t>Zpětná klapka DN32-40, vč. přírub, šroubení …</t>
  </si>
  <si>
    <t>Zpětná klapka DN50-65,vč. přírub, šroubení …</t>
  </si>
  <si>
    <t>Uzavírací klapka DN 100, vč. přírub, šroubení …</t>
  </si>
  <si>
    <t>Uzavírací klapka DN 65-80, vč. přírub, šroubení …</t>
  </si>
  <si>
    <t>Ocelové potrubí DN 65-100, vč. fitinek a závěsů</t>
  </si>
  <si>
    <t>Ocelové potrubí DN 32-50 č. armatur a závěsů</t>
  </si>
  <si>
    <t>Ocelové potrubí DN 15-25, vč. armatur a závěsů</t>
  </si>
  <si>
    <t>Měděné potrubí 15-18x1mm, vč. fitinek a závěsů</t>
  </si>
  <si>
    <t>Měděné potrubí 22-28x1mm, vč. fitinek a závěsů</t>
  </si>
  <si>
    <t>Měděné potrubí 35-42x1,5mm, vč. fitinek a závěsů</t>
  </si>
  <si>
    <t>Nátěr potrubí – DN 15-50 - základní barvou</t>
  </si>
  <si>
    <t>Nátěr potrubí – DN 65-100 - základní barvou</t>
  </si>
  <si>
    <t>Izolace potrubí DN 65-100, ORSIL + Al povrch</t>
  </si>
  <si>
    <t>Izolace potrubí DN 15-50, ORSIL + Al povrch</t>
  </si>
  <si>
    <t>Izolace potrubí 35-42x1,5mm, ORSIL + Al povrch</t>
  </si>
  <si>
    <t>Izolace potrubí 22-28x1mm, ORSIL + Al povrch</t>
  </si>
  <si>
    <t>Izolace potrubí 15-18x1mm, ORSIL + Al povrch</t>
  </si>
  <si>
    <t>Izolace potrubí 35-42x1,5mm, Návleková izolace Thermaflex</t>
  </si>
  <si>
    <t>Izolace potrubí 22-28x1mm, Návleková izolace Thermaflex</t>
  </si>
  <si>
    <t>Izolace potrubí 15-18x1mm, Návleková izolace Thermaflex</t>
  </si>
  <si>
    <t>Sada odkouření pro 2 kotle v kaskádě 110/160, Baxi obj.č. KHA2L0110160, 1ks Revizní rovný kus Ø 160, Baxi obj.č. KHA715160006, 4 ks Trubka Ø 160,dl.1m Baxi obj.č KHA715160100, 18ks Trubka Ø 200, dl.2m Baxi obj.č KHA715200200, 1ks Redukce Ø 160/ Ø 200, Baxi obj.č. KHA715160201, 4ks Koleno 450 Ø 160, Baxi obj.č. KHA715160045, 1ks Patní koleno 900 Ø 200, Baxi obj.č. KHA715200001, 1 ks Střešní průchodka Ø 200, Baxi obj.č. KHA715200002, kotvy a pomocný materiál, montáž společného odkouření, vložkování 36m komína Ø200mm ,vč. pomocného materiálu, kotev a VRN</t>
  </si>
  <si>
    <t>Ocelové potrubí DN 65-80, vč. fitinek a závěsů</t>
  </si>
  <si>
    <t>Ocelové potrubí DN 32-50, vč. fitinek a závěsů</t>
  </si>
  <si>
    <t>Ocelové potrubí DN 15-25, vč. fitinek a závěsů</t>
  </si>
  <si>
    <t>Nátěr potrubí (základní ) DN 65-80 - bílou barvou</t>
  </si>
  <si>
    <t>Nátěr potrubí ( 2x vrchní ) DN 65-80 - žlutou barvou</t>
  </si>
  <si>
    <t>Nátěr potrubí (základní ) DN 15-50 - bílou barvou</t>
  </si>
  <si>
    <t>Nátěr potrubí ( 2x vrchní ) DN 15-50 - žlutou barvou</t>
  </si>
  <si>
    <t>Kulový kohout DN 15-20, Giacomini R950, vč. šroubení…</t>
  </si>
  <si>
    <t>Kulový kohout DN 32-50, Giacomini R950, vč. šroubení…</t>
  </si>
  <si>
    <t>Ocelová chránička DN40</t>
  </si>
  <si>
    <t>Ocelová chránička DN 80-100</t>
  </si>
  <si>
    <t>Bourací práce - odstranění zvýšené podlahy ve vstupu do kotelny dveří, cihelné zdivo,vč. odstranění vzniklé suti - 1,8 m3</t>
  </si>
  <si>
    <t>Bourací práce – vytvoření drážky pro kanalizaci, beton, vč. odstranění vzniklé suti - 0,2 m3</t>
  </si>
  <si>
    <t>Protipožární ucpávky DN20-100 - plyn, ÚT, elektro</t>
  </si>
  <si>
    <t>Dozdění původních prostupů do kotelny, zdivo cihelné - 4,6 m2</t>
  </si>
  <si>
    <t>Demontáž stávajícího dřevěného obložení radiátorů -120 bm</t>
  </si>
  <si>
    <t>Montáž stávajícího dřevěného obložení radiátorů -120 bm</t>
  </si>
  <si>
    <t>Vyrovnávací stěrka pod dlažbu v ploše kotelny,80 m2</t>
  </si>
  <si>
    <t>Nová dlažba, dlaždice slinutá, 198/198/9, Taurus Color, matný povrch, barva dle výběru investora,  80 m2</t>
  </si>
  <si>
    <t>PPr potrubí 20x3,7mm-PPr 25x3,7mm, vč. fitinek a závěsů</t>
  </si>
  <si>
    <t>Realizační projektová dokumentace (ÚT, MaR, ZTI)</t>
  </si>
  <si>
    <t>MĚŘENÍ A REGULACE, ŘÍDÍCÍ SYSTÉM</t>
  </si>
  <si>
    <t>Montážní materiál</t>
  </si>
  <si>
    <t>Kabel s měděným jádrem CYKY-J 3x1,5</t>
  </si>
  <si>
    <t>Zásuvka plastová 230V/16A, IP44</t>
  </si>
  <si>
    <t>Kabel sdělovací s měděným jádrem JYTY 2x1.0</t>
  </si>
  <si>
    <t>Kabel sdělovací s měděným jádrem JYTY 4x1.0</t>
  </si>
  <si>
    <t>Šňůra CYSY 3Gx1,5</t>
  </si>
  <si>
    <t>Šňůra CYSY 5Gx1,0</t>
  </si>
  <si>
    <t>Kabel datový pro komunikaci mezi PLC a vzdálenými vstupy včetně konektorů</t>
  </si>
  <si>
    <t>Svorkovnicová skříňka z plastu š.100 x v.120 x hl.60 mm , 500V, IP66, do 10ks svorek  2,5mm2,  do 2 ks vývodky PG13,5</t>
  </si>
  <si>
    <t>Trubka tuhá střední namáhání PVC do  20mm</t>
  </si>
  <si>
    <t>Trubka ohebná střední namáhání PVC do  20mm</t>
  </si>
  <si>
    <t>Kabelový žlab PVC 40/20mm</t>
  </si>
  <si>
    <t>Kabelový žlab PVC 40/40mm</t>
  </si>
  <si>
    <t>Kabelový žlab PVC 60/40mm</t>
  </si>
  <si>
    <t>Vodič izolovaný s měděným jádrem CY 6 zl/žl</t>
  </si>
  <si>
    <t>Pozinkovaný kabelový drátěný žlab 54/50, včetně spojek, konzol, závěsů</t>
  </si>
  <si>
    <t>Pozinkovaný kabelový drátěný žlab 105/100, včetně spojek, konzol, závěsů</t>
  </si>
  <si>
    <t>Pozinkovaný kabelový žlab 62/50, včetně víka, spojek, konzol na zábradlí</t>
  </si>
  <si>
    <t>svorky na pospojování</t>
  </si>
  <si>
    <t>Zář. svítidlo 2x36W vč.zdroje min. IP44</t>
  </si>
  <si>
    <t>Vyp.č.1 na povrch IP44</t>
  </si>
  <si>
    <t>Signalizační houkačka 230V AC</t>
  </si>
  <si>
    <t>tlačítko "STOP"</t>
  </si>
  <si>
    <t>prostupy stěnami, stropem do tl. 60cm, do průměru 50mm</t>
  </si>
  <si>
    <t>zatěsnění prostupů proti vodě a hlodavcům</t>
  </si>
  <si>
    <t>drobný montážní materiál 5%</t>
  </si>
  <si>
    <t>Zařízení měření a regulace</t>
  </si>
  <si>
    <t>Elektrický pohon směšovače ventilu, 230V, vč.adaptéru</t>
  </si>
  <si>
    <t>Digitální regulátor RVS 63.283/109</t>
  </si>
  <si>
    <t>Svorky pro regulátor SVS 63.283</t>
  </si>
  <si>
    <t>Digitální regulátor RVS 46.530/109</t>
  </si>
  <si>
    <t>Svorky pro regulátor SVS 46.530</t>
  </si>
  <si>
    <t>Ovládací panel RVS AVS 37.294/509</t>
  </si>
  <si>
    <t>Plochý kabel 1 m AVS 82.491/109</t>
  </si>
  <si>
    <t>Interface BUS/LPB OCI 345</t>
  </si>
  <si>
    <t>PLC hav. Signalizace JZ10</t>
  </si>
  <si>
    <t>naprogramování PLC</t>
  </si>
  <si>
    <t>Teplotní čidlo pro měření vnitřní a venkovní teploty s plastovou hlavicí,odporové, rozsah -30 -+100°C, IP65, dle regulátoru</t>
  </si>
  <si>
    <t>Dvoustupňový detektor úniku plynu a CO2</t>
  </si>
  <si>
    <t>kalibrace detektorů úniku plynu a CO2</t>
  </si>
  <si>
    <t>čidlo zaplavení</t>
  </si>
  <si>
    <t>Termostat, namostat</t>
  </si>
  <si>
    <t>Rozvaděč RK1</t>
  </si>
  <si>
    <t>jednopólový vypínač 20A/230V pro montáž na dveře</t>
  </si>
  <si>
    <t>jednopólový jistič charakteristika C, 2A/230V, 10kA</t>
  </si>
  <si>
    <t>dvoupólový jistič charakteristika B, 20A+N/230V, 10kA</t>
  </si>
  <si>
    <t>jednopólový jistič charakteristika B, 4A/230V, 10kA</t>
  </si>
  <si>
    <t>jednopólový jistič charakteristika B, 6A/230V, 10kA</t>
  </si>
  <si>
    <t>jednopólový jistič charakteristika B, 16A/230V, 10kA</t>
  </si>
  <si>
    <t>jednopólový jistič s chrán. charakt. B, 16/0,03A, 10kA</t>
  </si>
  <si>
    <t>napěťová cívka BS 230</t>
  </si>
  <si>
    <t xml:space="preserve">napájecí zdroj 230/12V-24V DC, 3A </t>
  </si>
  <si>
    <t>signálka 230V do dveří</t>
  </si>
  <si>
    <t>přepínač třípolový,6A,včetně spínací jednotky</t>
  </si>
  <si>
    <t>zásuvka 230V, 16A na DIN</t>
  </si>
  <si>
    <t>řadová svorkovnice pro průřez vodičů 2,5mm2</t>
  </si>
  <si>
    <t>svorkovnice pro průřez vodičů 2,5mm2, modrá, zelenožlutá</t>
  </si>
  <si>
    <t>pomocné relé 4P, 230V AC vč. patice</t>
  </si>
  <si>
    <t>pomocné relé 2P, 24V DC vč. patice a modulu FD</t>
  </si>
  <si>
    <t>instalační relé Z7</t>
  </si>
  <si>
    <t>GSM komunikátor David 4</t>
  </si>
  <si>
    <t>hraniční svorkovnice vstupů/výstup</t>
  </si>
  <si>
    <t>drobný montážní materiál</t>
  </si>
  <si>
    <t>Přidružené práce</t>
  </si>
  <si>
    <t>Demontáž</t>
  </si>
  <si>
    <t>Montáž,oživení a zprovoznění zařízení MaR</t>
  </si>
  <si>
    <t>Komplexní zkoušky a zkoušky zabezpečovacích prvků</t>
  </si>
  <si>
    <t>Výchozí revize el. zařízení</t>
  </si>
  <si>
    <r>
      <t>Trojcestný ventil DN32-50, Esbe VRG131, servopohon Belimo - součást Mar</t>
    </r>
    <r>
      <rPr>
        <sz val="11"/>
        <rFont val="Courier New"/>
        <family val="3"/>
        <charset val="238"/>
      </rPr>
      <t xml:space="preserve"> vč. přírub, šroubení …</t>
    </r>
    <r>
      <rPr>
        <sz val="10.5"/>
        <rFont val="Courier New"/>
        <family val="3"/>
        <charset val="238"/>
      </rPr>
      <t xml:space="preserve"> </t>
    </r>
  </si>
  <si>
    <r>
      <t>Trojcestný ventil DN25, Esbe VRG131, servopohon Belimo - součást Mar</t>
    </r>
    <r>
      <rPr>
        <sz val="11"/>
        <rFont val="Courier New"/>
        <family val="3"/>
        <charset val="238"/>
      </rPr>
      <t xml:space="preserve"> vč. přírub, šroubení …</t>
    </r>
    <r>
      <rPr>
        <sz val="10.5"/>
        <rFont val="Courier New"/>
        <family val="3"/>
        <charset val="238"/>
      </rPr>
      <t xml:space="preserve"> </t>
    </r>
  </si>
  <si>
    <r>
      <t>Oprava omítek v kotelně, 20% z plochy, 60 m</t>
    </r>
    <r>
      <rPr>
        <vertAlign val="superscript"/>
        <sz val="11"/>
        <rFont val="Courier New"/>
        <family val="3"/>
        <charset val="238"/>
      </rPr>
      <t>2</t>
    </r>
  </si>
  <si>
    <r>
      <t>oceloplechová skříň o celkových rozměrech</t>
    </r>
    <r>
      <rPr>
        <sz val="8"/>
        <rFont val="Arial"/>
        <family val="2"/>
        <charset val="238"/>
      </rPr>
      <t xml:space="preserve"> 1500x1500x250 mm s přístrojovým panelem, krytím IP54/IP20, barvy světle šedé-odstín </t>
    </r>
  </si>
  <si>
    <t xml:space="preserve">Bourací a zdící práce pro potřeby vložkování komína – v podlaží - 0,4 m2, vč. odstranění vzniklé suti. Bourací a zdící práce pro potřeby vložkování komína – 
v podlaží - 0,4 m2, vč. odstranění vzniklé suti
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</si>
</sst>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Courier New"/>
      <family val="3"/>
      <charset val="238"/>
    </font>
    <font>
      <sz val="8"/>
      <name val="Arial"/>
      <family val="2"/>
      <charset val="238"/>
    </font>
    <font>
      <sz val="10"/>
      <name val="Courier New"/>
      <family val="3"/>
      <charset val="238"/>
    </font>
    <font>
      <sz val="11"/>
      <name val="Calibri"/>
      <family val="2"/>
      <charset val="238"/>
      <scheme val="minor"/>
    </font>
    <font>
      <sz val="10.5"/>
      <name val="Courier New"/>
      <family val="3"/>
      <charset val="238"/>
    </font>
    <font>
      <b/>
      <sz val="11"/>
      <name val="Calibri"/>
      <family val="2"/>
      <charset val="238"/>
      <scheme val="minor"/>
    </font>
    <font>
      <b/>
      <sz val="16"/>
      <name val="Courier New"/>
      <family val="3"/>
      <charset val="238"/>
    </font>
    <font>
      <vertAlign val="superscript"/>
      <sz val="11"/>
      <name val="Courier New"/>
      <family val="3"/>
      <charset val="238"/>
    </font>
    <font>
      <b/>
      <sz val="12"/>
      <name val="Courier New"/>
      <family val="3"/>
      <charset val="238"/>
    </font>
    <font>
      <b/>
      <sz val="14"/>
      <name val="Courier New"/>
      <family val="3"/>
      <charset val="238"/>
    </font>
    <font>
      <b/>
      <sz val="11"/>
      <name val="Courier New"/>
      <family val="3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/>
    </xf>
    <xf numFmtId="164" fontId="7" fillId="0" borderId="9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164" fontId="9" fillId="0" borderId="9" xfId="0" applyNumberFormat="1" applyFont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1"/>
  <sheetViews>
    <sheetView tabSelected="1" view="pageBreakPreview" topLeftCell="A211" zoomScale="115" zoomScaleNormal="85" zoomScaleSheetLayoutView="115" workbookViewId="0">
      <selection activeCell="B223" sqref="B223"/>
    </sheetView>
  </sheetViews>
  <sheetFormatPr defaultRowHeight="15"/>
  <cols>
    <col min="1" max="1" width="111.85546875" style="1" customWidth="1"/>
    <col min="2" max="2" width="10.5703125" style="22" customWidth="1"/>
    <col min="3" max="3" width="11.140625" style="9" customWidth="1"/>
    <col min="4" max="4" width="12.28515625" style="9" customWidth="1"/>
    <col min="5" max="16384" width="9.140625" style="1"/>
  </cols>
  <sheetData>
    <row r="1" spans="1:4">
      <c r="C1" s="2"/>
      <c r="D1" s="2"/>
    </row>
    <row r="2" spans="1:4" ht="15.75" thickBot="1">
      <c r="C2" s="3"/>
      <c r="D2" s="3"/>
    </row>
    <row r="3" spans="1:4" ht="39.950000000000003" customHeight="1">
      <c r="A3" s="10" t="s">
        <v>0</v>
      </c>
      <c r="B3" s="23" t="s">
        <v>1</v>
      </c>
      <c r="C3" s="4" t="s">
        <v>78</v>
      </c>
      <c r="D3" s="5" t="s">
        <v>79</v>
      </c>
    </row>
    <row r="4" spans="1:4" ht="28.5">
      <c r="A4" s="13" t="s">
        <v>2</v>
      </c>
      <c r="B4" s="24">
        <v>1</v>
      </c>
      <c r="C4" s="11"/>
      <c r="D4" s="12">
        <f>B4*C4</f>
        <v>0</v>
      </c>
    </row>
    <row r="5" spans="1:4">
      <c r="A5" s="13" t="s">
        <v>3</v>
      </c>
      <c r="B5" s="24">
        <v>820</v>
      </c>
      <c r="C5" s="11"/>
      <c r="D5" s="12">
        <f t="shared" ref="D5:D68" si="0">B5*C5</f>
        <v>0</v>
      </c>
    </row>
    <row r="6" spans="1:4">
      <c r="A6" s="13" t="s">
        <v>4</v>
      </c>
      <c r="B6" s="24">
        <v>530</v>
      </c>
      <c r="C6" s="11"/>
      <c r="D6" s="12">
        <f t="shared" si="0"/>
        <v>0</v>
      </c>
    </row>
    <row r="7" spans="1:4" ht="16.5" customHeight="1">
      <c r="A7" s="13" t="s">
        <v>5</v>
      </c>
      <c r="B7" s="24">
        <v>2</v>
      </c>
      <c r="C7" s="11"/>
      <c r="D7" s="12">
        <f t="shared" si="0"/>
        <v>0</v>
      </c>
    </row>
    <row r="8" spans="1:4" ht="18" customHeight="1">
      <c r="A8" s="13" t="s">
        <v>6</v>
      </c>
      <c r="B8" s="24">
        <v>1</v>
      </c>
      <c r="C8" s="11"/>
      <c r="D8" s="12">
        <f t="shared" si="0"/>
        <v>0</v>
      </c>
    </row>
    <row r="9" spans="1:4">
      <c r="A9" s="13" t="s">
        <v>7</v>
      </c>
      <c r="B9" s="24">
        <v>1</v>
      </c>
      <c r="C9" s="11"/>
      <c r="D9" s="12">
        <f t="shared" si="0"/>
        <v>0</v>
      </c>
    </row>
    <row r="10" spans="1:4" ht="32.25" customHeight="1">
      <c r="A10" s="13" t="s">
        <v>94</v>
      </c>
      <c r="B10" s="24">
        <v>1</v>
      </c>
      <c r="C10" s="11"/>
      <c r="D10" s="12">
        <f t="shared" si="0"/>
        <v>0</v>
      </c>
    </row>
    <row r="11" spans="1:4" ht="18" customHeight="1">
      <c r="A11" s="6" t="s">
        <v>83</v>
      </c>
      <c r="B11" s="24">
        <v>1</v>
      </c>
      <c r="C11" s="11"/>
      <c r="D11" s="12">
        <f t="shared" si="0"/>
        <v>0</v>
      </c>
    </row>
    <row r="12" spans="1:4" ht="18" customHeight="1">
      <c r="A12" s="6" t="s">
        <v>8</v>
      </c>
      <c r="B12" s="24">
        <v>2</v>
      </c>
      <c r="C12" s="11"/>
      <c r="D12" s="12">
        <f t="shared" si="0"/>
        <v>0</v>
      </c>
    </row>
    <row r="13" spans="1:4" ht="18" customHeight="1">
      <c r="A13" s="6" t="s">
        <v>95</v>
      </c>
      <c r="B13" s="24">
        <v>1</v>
      </c>
      <c r="C13" s="11"/>
      <c r="D13" s="12">
        <f t="shared" si="0"/>
        <v>0</v>
      </c>
    </row>
    <row r="14" spans="1:4" ht="18" customHeight="1">
      <c r="A14" s="6" t="s">
        <v>96</v>
      </c>
      <c r="B14" s="24">
        <v>1</v>
      </c>
      <c r="C14" s="11"/>
      <c r="D14" s="12">
        <f t="shared" si="0"/>
        <v>0</v>
      </c>
    </row>
    <row r="15" spans="1:4" ht="18" customHeight="1">
      <c r="A15" s="6" t="s">
        <v>9</v>
      </c>
      <c r="B15" s="24">
        <v>1</v>
      </c>
      <c r="C15" s="11"/>
      <c r="D15" s="12">
        <f t="shared" si="0"/>
        <v>0</v>
      </c>
    </row>
    <row r="16" spans="1:4" ht="15" customHeight="1">
      <c r="A16" s="13" t="s">
        <v>221</v>
      </c>
      <c r="B16" s="24">
        <v>1</v>
      </c>
      <c r="C16" s="11"/>
      <c r="D16" s="12">
        <f t="shared" si="0"/>
        <v>0</v>
      </c>
    </row>
    <row r="17" spans="1:4" ht="15" customHeight="1">
      <c r="A17" s="13" t="s">
        <v>222</v>
      </c>
      <c r="B17" s="24">
        <v>2</v>
      </c>
      <c r="C17" s="11"/>
      <c r="D17" s="12">
        <f t="shared" si="0"/>
        <v>0</v>
      </c>
    </row>
    <row r="18" spans="1:4" ht="15" customHeight="1">
      <c r="A18" s="6" t="s">
        <v>97</v>
      </c>
      <c r="B18" s="24">
        <v>2</v>
      </c>
      <c r="C18" s="11"/>
      <c r="D18" s="12">
        <f t="shared" si="0"/>
        <v>0</v>
      </c>
    </row>
    <row r="19" spans="1:4" ht="15" customHeight="1">
      <c r="A19" s="6" t="s">
        <v>98</v>
      </c>
      <c r="B19" s="24">
        <v>1</v>
      </c>
      <c r="C19" s="11"/>
      <c r="D19" s="12">
        <f t="shared" si="0"/>
        <v>0</v>
      </c>
    </row>
    <row r="20" spans="1:4" ht="18" customHeight="1">
      <c r="A20" s="6" t="s">
        <v>10</v>
      </c>
      <c r="B20" s="24">
        <v>1</v>
      </c>
      <c r="C20" s="11"/>
      <c r="D20" s="12">
        <f t="shared" si="0"/>
        <v>0</v>
      </c>
    </row>
    <row r="21" spans="1:4" ht="18" customHeight="1">
      <c r="A21" s="6" t="s">
        <v>11</v>
      </c>
      <c r="B21" s="24">
        <v>1</v>
      </c>
      <c r="C21" s="11"/>
      <c r="D21" s="12">
        <f t="shared" si="0"/>
        <v>0</v>
      </c>
    </row>
    <row r="22" spans="1:4" ht="18" customHeight="1">
      <c r="A22" s="6" t="s">
        <v>12</v>
      </c>
      <c r="B22" s="24">
        <v>1</v>
      </c>
      <c r="C22" s="11"/>
      <c r="D22" s="12">
        <f t="shared" si="0"/>
        <v>0</v>
      </c>
    </row>
    <row r="23" spans="1:4" ht="18" customHeight="1">
      <c r="A23" s="6" t="s">
        <v>13</v>
      </c>
      <c r="B23" s="24">
        <v>1</v>
      </c>
      <c r="C23" s="11"/>
      <c r="D23" s="12">
        <f t="shared" si="0"/>
        <v>0</v>
      </c>
    </row>
    <row r="24" spans="1:4">
      <c r="A24" s="6" t="s">
        <v>99</v>
      </c>
      <c r="B24" s="24">
        <v>75</v>
      </c>
      <c r="C24" s="11"/>
      <c r="D24" s="12">
        <f t="shared" si="0"/>
        <v>0</v>
      </c>
    </row>
    <row r="25" spans="1:4">
      <c r="A25" s="6" t="s">
        <v>14</v>
      </c>
      <c r="B25" s="24">
        <v>25</v>
      </c>
      <c r="C25" s="11"/>
      <c r="D25" s="12">
        <f t="shared" si="0"/>
        <v>0</v>
      </c>
    </row>
    <row r="26" spans="1:4">
      <c r="A26" s="6" t="s">
        <v>15</v>
      </c>
      <c r="B26" s="24">
        <v>4</v>
      </c>
      <c r="C26" s="11"/>
      <c r="D26" s="12">
        <f t="shared" si="0"/>
        <v>0</v>
      </c>
    </row>
    <row r="27" spans="1:4" ht="18" customHeight="1">
      <c r="A27" s="6" t="s">
        <v>16</v>
      </c>
      <c r="B27" s="24">
        <v>4</v>
      </c>
      <c r="C27" s="11"/>
      <c r="D27" s="12">
        <f t="shared" si="0"/>
        <v>0</v>
      </c>
    </row>
    <row r="28" spans="1:4">
      <c r="A28" s="6" t="s">
        <v>17</v>
      </c>
      <c r="B28" s="24">
        <v>4</v>
      </c>
      <c r="C28" s="11"/>
      <c r="D28" s="12">
        <f t="shared" si="0"/>
        <v>0</v>
      </c>
    </row>
    <row r="29" spans="1:4">
      <c r="A29" s="6" t="s">
        <v>101</v>
      </c>
      <c r="B29" s="24">
        <v>2</v>
      </c>
      <c r="C29" s="11"/>
      <c r="D29" s="12">
        <f t="shared" si="0"/>
        <v>0</v>
      </c>
    </row>
    <row r="30" spans="1:4">
      <c r="A30" s="6" t="s">
        <v>100</v>
      </c>
      <c r="B30" s="24">
        <v>4</v>
      </c>
      <c r="C30" s="11"/>
      <c r="D30" s="12">
        <f t="shared" si="0"/>
        <v>0</v>
      </c>
    </row>
    <row r="31" spans="1:4">
      <c r="A31" s="6" t="s">
        <v>102</v>
      </c>
      <c r="B31" s="24">
        <v>2</v>
      </c>
      <c r="C31" s="11"/>
      <c r="D31" s="12">
        <f t="shared" si="0"/>
        <v>0</v>
      </c>
    </row>
    <row r="32" spans="1:4">
      <c r="A32" s="6" t="s">
        <v>103</v>
      </c>
      <c r="B32" s="24">
        <v>4</v>
      </c>
      <c r="C32" s="11"/>
      <c r="D32" s="12">
        <f t="shared" si="0"/>
        <v>0</v>
      </c>
    </row>
    <row r="33" spans="1:4">
      <c r="A33" s="6" t="s">
        <v>107</v>
      </c>
      <c r="B33" s="24">
        <v>6</v>
      </c>
      <c r="C33" s="11"/>
      <c r="D33" s="12">
        <f t="shared" si="0"/>
        <v>0</v>
      </c>
    </row>
    <row r="34" spans="1:4">
      <c r="A34" s="6" t="s">
        <v>106</v>
      </c>
      <c r="B34" s="24">
        <v>6</v>
      </c>
      <c r="C34" s="11"/>
      <c r="D34" s="12">
        <f t="shared" si="0"/>
        <v>0</v>
      </c>
    </row>
    <row r="35" spans="1:4">
      <c r="A35" s="6" t="s">
        <v>105</v>
      </c>
      <c r="B35" s="24">
        <v>16</v>
      </c>
      <c r="C35" s="11"/>
      <c r="D35" s="12">
        <f t="shared" si="0"/>
        <v>0</v>
      </c>
    </row>
    <row r="36" spans="1:4">
      <c r="A36" s="6" t="s">
        <v>104</v>
      </c>
      <c r="B36" s="24">
        <v>2</v>
      </c>
      <c r="C36" s="11"/>
      <c r="D36" s="12">
        <f t="shared" si="0"/>
        <v>0</v>
      </c>
    </row>
    <row r="37" spans="1:4" ht="14.25" customHeight="1">
      <c r="A37" s="6" t="s">
        <v>109</v>
      </c>
      <c r="B37" s="24">
        <v>2</v>
      </c>
      <c r="C37" s="11"/>
      <c r="D37" s="12">
        <f t="shared" si="0"/>
        <v>0</v>
      </c>
    </row>
    <row r="38" spans="1:4" ht="15" customHeight="1">
      <c r="A38" s="6" t="s">
        <v>108</v>
      </c>
      <c r="B38" s="24">
        <v>1</v>
      </c>
      <c r="C38" s="11"/>
      <c r="D38" s="12">
        <f t="shared" si="0"/>
        <v>0</v>
      </c>
    </row>
    <row r="39" spans="1:4" ht="14.25" customHeight="1">
      <c r="A39" s="6" t="s">
        <v>19</v>
      </c>
      <c r="B39" s="24">
        <v>3</v>
      </c>
      <c r="C39" s="11"/>
      <c r="D39" s="12">
        <f t="shared" si="0"/>
        <v>0</v>
      </c>
    </row>
    <row r="40" spans="1:4" ht="15" customHeight="1">
      <c r="A40" s="6" t="s">
        <v>20</v>
      </c>
      <c r="B40" s="24">
        <v>32</v>
      </c>
      <c r="C40" s="11"/>
      <c r="D40" s="12">
        <f t="shared" si="0"/>
        <v>0</v>
      </c>
    </row>
    <row r="41" spans="1:4">
      <c r="A41" s="6" t="s">
        <v>21</v>
      </c>
      <c r="B41" s="24">
        <v>4</v>
      </c>
      <c r="C41" s="11"/>
      <c r="D41" s="12">
        <f t="shared" si="0"/>
        <v>0</v>
      </c>
    </row>
    <row r="42" spans="1:4">
      <c r="A42" s="6" t="s">
        <v>22</v>
      </c>
      <c r="B42" s="24">
        <v>3</v>
      </c>
      <c r="C42" s="11"/>
      <c r="D42" s="12">
        <f t="shared" si="0"/>
        <v>0</v>
      </c>
    </row>
    <row r="43" spans="1:4">
      <c r="A43" s="6" t="s">
        <v>23</v>
      </c>
      <c r="B43" s="24">
        <v>10</v>
      </c>
      <c r="C43" s="11"/>
      <c r="D43" s="12">
        <f t="shared" si="0"/>
        <v>0</v>
      </c>
    </row>
    <row r="44" spans="1:4">
      <c r="A44" s="6" t="s">
        <v>111</v>
      </c>
      <c r="B44" s="24">
        <v>2</v>
      </c>
      <c r="C44" s="11"/>
      <c r="D44" s="12">
        <f t="shared" si="0"/>
        <v>0</v>
      </c>
    </row>
    <row r="45" spans="1:4">
      <c r="A45" s="6" t="s">
        <v>110</v>
      </c>
      <c r="B45" s="24">
        <v>2</v>
      </c>
      <c r="C45" s="11"/>
      <c r="D45" s="12">
        <f t="shared" si="0"/>
        <v>0</v>
      </c>
    </row>
    <row r="46" spans="1:4">
      <c r="A46" s="6" t="s">
        <v>24</v>
      </c>
      <c r="B46" s="24">
        <v>5</v>
      </c>
      <c r="C46" s="11"/>
      <c r="D46" s="12">
        <f t="shared" si="0"/>
        <v>0</v>
      </c>
    </row>
    <row r="47" spans="1:4">
      <c r="A47" s="6" t="s">
        <v>25</v>
      </c>
      <c r="B47" s="24">
        <v>1</v>
      </c>
      <c r="C47" s="11"/>
      <c r="D47" s="12">
        <f t="shared" si="0"/>
        <v>0</v>
      </c>
    </row>
    <row r="48" spans="1:4">
      <c r="A48" s="6" t="s">
        <v>26</v>
      </c>
      <c r="B48" s="24">
        <v>2</v>
      </c>
      <c r="C48" s="11"/>
      <c r="D48" s="12">
        <f t="shared" si="0"/>
        <v>0</v>
      </c>
    </row>
    <row r="49" spans="1:4">
      <c r="A49" s="6" t="s">
        <v>112</v>
      </c>
      <c r="B49" s="24">
        <v>4</v>
      </c>
      <c r="C49" s="11"/>
      <c r="D49" s="12">
        <f t="shared" si="0"/>
        <v>0</v>
      </c>
    </row>
    <row r="50" spans="1:4">
      <c r="A50" s="6" t="s">
        <v>113</v>
      </c>
      <c r="B50" s="24">
        <v>2</v>
      </c>
      <c r="C50" s="11"/>
      <c r="D50" s="12">
        <f t="shared" si="0"/>
        <v>0</v>
      </c>
    </row>
    <row r="51" spans="1:4">
      <c r="A51" s="6" t="s">
        <v>114</v>
      </c>
      <c r="B51" s="24">
        <v>24</v>
      </c>
      <c r="C51" s="11"/>
      <c r="D51" s="12">
        <f t="shared" si="0"/>
        <v>0</v>
      </c>
    </row>
    <row r="52" spans="1:4">
      <c r="A52" s="6" t="s">
        <v>115</v>
      </c>
      <c r="B52" s="24">
        <v>18</v>
      </c>
      <c r="C52" s="11"/>
      <c r="D52" s="12">
        <f t="shared" si="0"/>
        <v>0</v>
      </c>
    </row>
    <row r="53" spans="1:4">
      <c r="A53" s="6" t="s">
        <v>116</v>
      </c>
      <c r="B53" s="24">
        <v>18</v>
      </c>
      <c r="C53" s="11"/>
      <c r="D53" s="12">
        <f t="shared" si="0"/>
        <v>0</v>
      </c>
    </row>
    <row r="54" spans="1:4">
      <c r="A54" s="6" t="s">
        <v>119</v>
      </c>
      <c r="B54" s="24">
        <v>220</v>
      </c>
      <c r="C54" s="11"/>
      <c r="D54" s="12">
        <f t="shared" si="0"/>
        <v>0</v>
      </c>
    </row>
    <row r="55" spans="1:4">
      <c r="A55" s="6" t="s">
        <v>118</v>
      </c>
      <c r="B55" s="24">
        <v>430</v>
      </c>
      <c r="C55" s="11"/>
      <c r="D55" s="12">
        <f t="shared" si="0"/>
        <v>0</v>
      </c>
    </row>
    <row r="56" spans="1:4">
      <c r="A56" s="6" t="s">
        <v>117</v>
      </c>
      <c r="B56" s="24">
        <v>950</v>
      </c>
      <c r="C56" s="11"/>
      <c r="D56" s="12">
        <f t="shared" si="0"/>
        <v>0</v>
      </c>
    </row>
    <row r="57" spans="1:4">
      <c r="A57" s="6" t="s">
        <v>121</v>
      </c>
      <c r="B57" s="24">
        <v>22</v>
      </c>
      <c r="C57" s="11"/>
      <c r="D57" s="12">
        <f t="shared" si="0"/>
        <v>0</v>
      </c>
    </row>
    <row r="58" spans="1:4">
      <c r="A58" s="6" t="s">
        <v>120</v>
      </c>
      <c r="B58" s="24">
        <v>32</v>
      </c>
      <c r="C58" s="11"/>
      <c r="D58" s="12">
        <f t="shared" si="0"/>
        <v>0</v>
      </c>
    </row>
    <row r="59" spans="1:4">
      <c r="A59" s="6" t="s">
        <v>122</v>
      </c>
      <c r="B59" s="24">
        <v>22</v>
      </c>
      <c r="C59" s="11"/>
      <c r="D59" s="12">
        <f t="shared" si="0"/>
        <v>0</v>
      </c>
    </row>
    <row r="60" spans="1:4">
      <c r="A60" s="6" t="s">
        <v>123</v>
      </c>
      <c r="B60" s="24">
        <v>32</v>
      </c>
      <c r="C60" s="11"/>
      <c r="D60" s="12">
        <f t="shared" si="0"/>
        <v>0</v>
      </c>
    </row>
    <row r="61" spans="1:4">
      <c r="A61" s="6" t="s">
        <v>124</v>
      </c>
      <c r="B61" s="24">
        <v>120</v>
      </c>
      <c r="C61" s="11"/>
      <c r="D61" s="12">
        <f t="shared" si="0"/>
        <v>0</v>
      </c>
    </row>
    <row r="62" spans="1:4">
      <c r="A62" s="6" t="s">
        <v>125</v>
      </c>
      <c r="B62" s="24">
        <v>84</v>
      </c>
      <c r="C62" s="11"/>
      <c r="D62" s="12">
        <f t="shared" si="0"/>
        <v>0</v>
      </c>
    </row>
    <row r="63" spans="1:4">
      <c r="A63" s="6" t="s">
        <v>126</v>
      </c>
      <c r="B63" s="24">
        <v>12</v>
      </c>
      <c r="C63" s="11"/>
      <c r="D63" s="12">
        <f t="shared" si="0"/>
        <v>0</v>
      </c>
    </row>
    <row r="64" spans="1:4" ht="16.5" customHeight="1">
      <c r="A64" s="6" t="s">
        <v>127</v>
      </c>
      <c r="B64" s="24">
        <v>96</v>
      </c>
      <c r="C64" s="11"/>
      <c r="D64" s="12">
        <f t="shared" si="0"/>
        <v>0</v>
      </c>
    </row>
    <row r="65" spans="1:4" ht="16.5" customHeight="1">
      <c r="A65" s="6" t="s">
        <v>128</v>
      </c>
      <c r="B65" s="24">
        <v>132</v>
      </c>
      <c r="C65" s="11"/>
      <c r="D65" s="12">
        <f t="shared" si="0"/>
        <v>0</v>
      </c>
    </row>
    <row r="66" spans="1:4" ht="16.5" customHeight="1">
      <c r="A66" s="6" t="s">
        <v>129</v>
      </c>
      <c r="B66" s="24">
        <v>12</v>
      </c>
      <c r="C66" s="11"/>
      <c r="D66" s="12">
        <f t="shared" si="0"/>
        <v>0</v>
      </c>
    </row>
    <row r="67" spans="1:4" ht="32.25" customHeight="1">
      <c r="A67" s="6" t="s">
        <v>90</v>
      </c>
      <c r="B67" s="24">
        <v>26</v>
      </c>
      <c r="C67" s="11"/>
      <c r="D67" s="12">
        <f t="shared" si="0"/>
        <v>0</v>
      </c>
    </row>
    <row r="68" spans="1:4" ht="105.75" customHeight="1">
      <c r="A68" s="6" t="s">
        <v>130</v>
      </c>
      <c r="B68" s="24">
        <v>1</v>
      </c>
      <c r="C68" s="11"/>
      <c r="D68" s="12">
        <f t="shared" si="0"/>
        <v>0</v>
      </c>
    </row>
    <row r="69" spans="1:4">
      <c r="A69" s="6" t="s">
        <v>27</v>
      </c>
      <c r="B69" s="24">
        <v>1</v>
      </c>
      <c r="C69" s="11"/>
      <c r="D69" s="12">
        <f t="shared" ref="D69:D93" si="1">B69*C69</f>
        <v>0</v>
      </c>
    </row>
    <row r="70" spans="1:4">
      <c r="A70" s="6" t="s">
        <v>28</v>
      </c>
      <c r="B70" s="24">
        <v>1</v>
      </c>
      <c r="C70" s="11"/>
      <c r="D70" s="12">
        <f t="shared" si="1"/>
        <v>0</v>
      </c>
    </row>
    <row r="71" spans="1:4">
      <c r="A71" s="6" t="s">
        <v>29</v>
      </c>
      <c r="B71" s="24">
        <v>80</v>
      </c>
      <c r="C71" s="11"/>
      <c r="D71" s="12">
        <f t="shared" si="1"/>
        <v>0</v>
      </c>
    </row>
    <row r="72" spans="1:4">
      <c r="A72" s="6" t="s">
        <v>30</v>
      </c>
      <c r="B72" s="24">
        <v>1</v>
      </c>
      <c r="C72" s="11"/>
      <c r="D72" s="12">
        <f t="shared" si="1"/>
        <v>0</v>
      </c>
    </row>
    <row r="73" spans="1:4">
      <c r="A73" s="6" t="s">
        <v>31</v>
      </c>
      <c r="B73" s="24">
        <v>80</v>
      </c>
      <c r="C73" s="11"/>
      <c r="D73" s="12">
        <f t="shared" si="1"/>
        <v>0</v>
      </c>
    </row>
    <row r="74" spans="1:4">
      <c r="A74" s="6" t="s">
        <v>32</v>
      </c>
      <c r="B74" s="24">
        <v>2</v>
      </c>
      <c r="C74" s="11"/>
      <c r="D74" s="12">
        <f t="shared" si="1"/>
        <v>0</v>
      </c>
    </row>
    <row r="75" spans="1:4">
      <c r="A75" s="6" t="s">
        <v>33</v>
      </c>
      <c r="B75" s="24">
        <v>1</v>
      </c>
      <c r="C75" s="11"/>
      <c r="D75" s="12">
        <f t="shared" si="1"/>
        <v>0</v>
      </c>
    </row>
    <row r="76" spans="1:4">
      <c r="A76" s="6" t="s">
        <v>34</v>
      </c>
      <c r="B76" s="24">
        <v>1</v>
      </c>
      <c r="C76" s="11"/>
      <c r="D76" s="12">
        <f t="shared" si="1"/>
        <v>0</v>
      </c>
    </row>
    <row r="77" spans="1:4">
      <c r="A77" s="6" t="s">
        <v>35</v>
      </c>
      <c r="B77" s="24">
        <v>1</v>
      </c>
      <c r="C77" s="11"/>
      <c r="D77" s="12">
        <f t="shared" si="1"/>
        <v>0</v>
      </c>
    </row>
    <row r="78" spans="1:4">
      <c r="A78" s="6" t="s">
        <v>36</v>
      </c>
      <c r="B78" s="24">
        <v>1</v>
      </c>
      <c r="C78" s="11"/>
      <c r="D78" s="12">
        <f t="shared" si="1"/>
        <v>0</v>
      </c>
    </row>
    <row r="79" spans="1:4">
      <c r="A79" s="6" t="s">
        <v>37</v>
      </c>
      <c r="B79" s="24">
        <v>2</v>
      </c>
      <c r="C79" s="11"/>
      <c r="D79" s="12">
        <f t="shared" si="1"/>
        <v>0</v>
      </c>
    </row>
    <row r="80" spans="1:4">
      <c r="A80" s="6" t="s">
        <v>38</v>
      </c>
      <c r="B80" s="24">
        <v>1</v>
      </c>
      <c r="C80" s="11"/>
      <c r="D80" s="12">
        <f t="shared" si="1"/>
        <v>0</v>
      </c>
    </row>
    <row r="81" spans="1:4">
      <c r="A81" s="13" t="s">
        <v>39</v>
      </c>
      <c r="B81" s="24">
        <v>1</v>
      </c>
      <c r="C81" s="11"/>
      <c r="D81" s="12">
        <f t="shared" si="1"/>
        <v>0</v>
      </c>
    </row>
    <row r="82" spans="1:4">
      <c r="A82" s="13" t="s">
        <v>40</v>
      </c>
      <c r="B82" s="24">
        <v>4</v>
      </c>
      <c r="C82" s="11"/>
      <c r="D82" s="12">
        <f t="shared" si="1"/>
        <v>0</v>
      </c>
    </row>
    <row r="83" spans="1:4">
      <c r="A83" s="13" t="s">
        <v>41</v>
      </c>
      <c r="B83" s="24">
        <v>1</v>
      </c>
      <c r="C83" s="11"/>
      <c r="D83" s="12">
        <f t="shared" si="1"/>
        <v>0</v>
      </c>
    </row>
    <row r="84" spans="1:4">
      <c r="A84" s="13" t="s">
        <v>42</v>
      </c>
      <c r="B84" s="24">
        <v>1</v>
      </c>
      <c r="C84" s="11"/>
      <c r="D84" s="12">
        <f t="shared" si="1"/>
        <v>0</v>
      </c>
    </row>
    <row r="85" spans="1:4" ht="18" customHeight="1">
      <c r="A85" s="13" t="s">
        <v>43</v>
      </c>
      <c r="B85" s="24">
        <v>1</v>
      </c>
      <c r="C85" s="11"/>
      <c r="D85" s="12">
        <f t="shared" si="1"/>
        <v>0</v>
      </c>
    </row>
    <row r="86" spans="1:4" ht="18" customHeight="1">
      <c r="A86" s="13" t="s">
        <v>44</v>
      </c>
      <c r="B86" s="24">
        <v>1</v>
      </c>
      <c r="C86" s="11"/>
      <c r="D86" s="12">
        <f t="shared" si="1"/>
        <v>0</v>
      </c>
    </row>
    <row r="87" spans="1:4">
      <c r="A87" s="13" t="s">
        <v>91</v>
      </c>
      <c r="B87" s="24">
        <v>1</v>
      </c>
      <c r="C87" s="11"/>
      <c r="D87" s="12">
        <f t="shared" si="1"/>
        <v>0</v>
      </c>
    </row>
    <row r="88" spans="1:4">
      <c r="A88" s="6" t="s">
        <v>45</v>
      </c>
      <c r="B88" s="24">
        <v>1</v>
      </c>
      <c r="C88" s="11"/>
      <c r="D88" s="12">
        <f t="shared" si="1"/>
        <v>0</v>
      </c>
    </row>
    <row r="89" spans="1:4">
      <c r="A89" s="6" t="s">
        <v>46</v>
      </c>
      <c r="B89" s="24">
        <v>1</v>
      </c>
      <c r="C89" s="11"/>
      <c r="D89" s="12">
        <f t="shared" si="1"/>
        <v>0</v>
      </c>
    </row>
    <row r="90" spans="1:4">
      <c r="A90" s="6" t="s">
        <v>47</v>
      </c>
      <c r="B90" s="24">
        <v>1</v>
      </c>
      <c r="C90" s="11"/>
      <c r="D90" s="12">
        <f t="shared" si="1"/>
        <v>0</v>
      </c>
    </row>
    <row r="91" spans="1:4">
      <c r="A91" s="6" t="s">
        <v>48</v>
      </c>
      <c r="B91" s="24">
        <v>1</v>
      </c>
      <c r="C91" s="11"/>
      <c r="D91" s="12">
        <f t="shared" si="1"/>
        <v>0</v>
      </c>
    </row>
    <row r="92" spans="1:4">
      <c r="A92" s="6" t="s">
        <v>49</v>
      </c>
      <c r="B92" s="24" t="s">
        <v>50</v>
      </c>
      <c r="C92" s="11"/>
      <c r="D92" s="12"/>
    </row>
    <row r="93" spans="1:4" ht="17.25" customHeight="1">
      <c r="A93" s="6" t="s">
        <v>51</v>
      </c>
      <c r="B93" s="24">
        <v>1</v>
      </c>
      <c r="C93" s="11"/>
      <c r="D93" s="12">
        <f t="shared" si="1"/>
        <v>0</v>
      </c>
    </row>
    <row r="94" spans="1:4" ht="17.25" customHeight="1">
      <c r="A94" s="6"/>
      <c r="B94" s="24"/>
      <c r="C94" s="11"/>
      <c r="D94" s="14">
        <f>SUM(D4:D93)</f>
        <v>0</v>
      </c>
    </row>
    <row r="95" spans="1:4" ht="21">
      <c r="A95" s="15" t="s">
        <v>80</v>
      </c>
      <c r="B95" s="25"/>
      <c r="C95" s="11"/>
      <c r="D95" s="12"/>
    </row>
    <row r="96" spans="1:4">
      <c r="A96" s="6" t="s">
        <v>52</v>
      </c>
      <c r="B96" s="24">
        <v>30</v>
      </c>
      <c r="C96" s="11"/>
      <c r="D96" s="12">
        <f t="shared" ref="D96:D119" si="2">B96*C96</f>
        <v>0</v>
      </c>
    </row>
    <row r="97" spans="1:4">
      <c r="A97" s="6" t="s">
        <v>131</v>
      </c>
      <c r="B97" s="24">
        <v>24</v>
      </c>
      <c r="C97" s="11"/>
      <c r="D97" s="12">
        <f t="shared" si="2"/>
        <v>0</v>
      </c>
    </row>
    <row r="98" spans="1:4">
      <c r="A98" s="6" t="s">
        <v>132</v>
      </c>
      <c r="B98" s="24">
        <v>6</v>
      </c>
      <c r="C98" s="11"/>
      <c r="D98" s="12">
        <f t="shared" si="2"/>
        <v>0</v>
      </c>
    </row>
    <row r="99" spans="1:4">
      <c r="A99" s="6" t="s">
        <v>133</v>
      </c>
      <c r="B99" s="24">
        <v>30</v>
      </c>
      <c r="C99" s="11"/>
      <c r="D99" s="12">
        <f t="shared" si="2"/>
        <v>0</v>
      </c>
    </row>
    <row r="100" spans="1:4">
      <c r="A100" s="6" t="s">
        <v>134</v>
      </c>
      <c r="B100" s="24">
        <v>22</v>
      </c>
      <c r="C100" s="11"/>
      <c r="D100" s="12">
        <f t="shared" si="2"/>
        <v>0</v>
      </c>
    </row>
    <row r="101" spans="1:4" ht="15.75" customHeight="1">
      <c r="A101" s="6" t="s">
        <v>135</v>
      </c>
      <c r="B101" s="24">
        <v>44</v>
      </c>
      <c r="C101" s="11"/>
      <c r="D101" s="12">
        <f t="shared" si="2"/>
        <v>0</v>
      </c>
    </row>
    <row r="102" spans="1:4">
      <c r="A102" s="6" t="s">
        <v>136</v>
      </c>
      <c r="B102" s="24">
        <v>34</v>
      </c>
      <c r="C102" s="11"/>
      <c r="D102" s="12">
        <f t="shared" si="2"/>
        <v>0</v>
      </c>
    </row>
    <row r="103" spans="1:4" ht="17.25" customHeight="1">
      <c r="A103" s="6" t="s">
        <v>137</v>
      </c>
      <c r="B103" s="24">
        <v>68</v>
      </c>
      <c r="C103" s="11"/>
      <c r="D103" s="12">
        <f t="shared" si="2"/>
        <v>0</v>
      </c>
    </row>
    <row r="104" spans="1:4" ht="17.25" customHeight="1">
      <c r="A104" s="6" t="s">
        <v>93</v>
      </c>
      <c r="B104" s="24">
        <v>1</v>
      </c>
      <c r="C104" s="11"/>
      <c r="D104" s="12">
        <f t="shared" si="2"/>
        <v>0</v>
      </c>
    </row>
    <row r="105" spans="1:4" ht="15.75" customHeight="1">
      <c r="A105" s="6" t="s">
        <v>53</v>
      </c>
      <c r="B105" s="24">
        <v>1</v>
      </c>
      <c r="C105" s="11"/>
      <c r="D105" s="12">
        <f t="shared" si="2"/>
        <v>0</v>
      </c>
    </row>
    <row r="106" spans="1:4" ht="15" customHeight="1">
      <c r="A106" s="6" t="s">
        <v>139</v>
      </c>
      <c r="B106" s="24">
        <v>2</v>
      </c>
      <c r="C106" s="11"/>
      <c r="D106" s="12">
        <f t="shared" si="2"/>
        <v>0</v>
      </c>
    </row>
    <row r="107" spans="1:4" ht="16.5" customHeight="1">
      <c r="A107" s="6" t="s">
        <v>138</v>
      </c>
      <c r="B107" s="24">
        <v>4</v>
      </c>
      <c r="C107" s="11"/>
      <c r="D107" s="12">
        <f t="shared" si="2"/>
        <v>0</v>
      </c>
    </row>
    <row r="108" spans="1:4">
      <c r="A108" s="6" t="s">
        <v>54</v>
      </c>
      <c r="B108" s="24">
        <v>2</v>
      </c>
      <c r="C108" s="11"/>
      <c r="D108" s="12">
        <f t="shared" si="2"/>
        <v>0</v>
      </c>
    </row>
    <row r="109" spans="1:4">
      <c r="A109" s="6" t="s">
        <v>22</v>
      </c>
      <c r="B109" s="24">
        <v>2</v>
      </c>
      <c r="C109" s="11"/>
      <c r="D109" s="12">
        <f t="shared" si="2"/>
        <v>0</v>
      </c>
    </row>
    <row r="110" spans="1:4">
      <c r="A110" s="6" t="s">
        <v>55</v>
      </c>
      <c r="B110" s="24" t="s">
        <v>56</v>
      </c>
      <c r="C110" s="11"/>
      <c r="D110" s="12"/>
    </row>
    <row r="111" spans="1:4">
      <c r="A111" s="6" t="s">
        <v>140</v>
      </c>
      <c r="B111" s="24">
        <v>2</v>
      </c>
      <c r="C111" s="11"/>
      <c r="D111" s="12">
        <f t="shared" si="2"/>
        <v>0</v>
      </c>
    </row>
    <row r="112" spans="1:4">
      <c r="A112" s="6" t="s">
        <v>141</v>
      </c>
      <c r="B112" s="24">
        <v>1</v>
      </c>
      <c r="C112" s="11"/>
      <c r="D112" s="12">
        <f t="shared" si="2"/>
        <v>0</v>
      </c>
    </row>
    <row r="113" spans="1:4">
      <c r="A113" s="6" t="s">
        <v>57</v>
      </c>
      <c r="B113" s="24">
        <v>1</v>
      </c>
      <c r="C113" s="11"/>
      <c r="D113" s="12">
        <f t="shared" si="2"/>
        <v>0</v>
      </c>
    </row>
    <row r="114" spans="1:4">
      <c r="A114" s="6" t="s">
        <v>58</v>
      </c>
      <c r="B114" s="24">
        <v>1</v>
      </c>
      <c r="C114" s="11"/>
      <c r="D114" s="12">
        <f t="shared" si="2"/>
        <v>0</v>
      </c>
    </row>
    <row r="115" spans="1:4">
      <c r="A115" s="6" t="s">
        <v>59</v>
      </c>
      <c r="B115" s="24">
        <v>1</v>
      </c>
      <c r="C115" s="11"/>
      <c r="D115" s="12">
        <f t="shared" si="2"/>
        <v>0</v>
      </c>
    </row>
    <row r="116" spans="1:4">
      <c r="A116" s="6" t="s">
        <v>60</v>
      </c>
      <c r="B116" s="24">
        <v>1</v>
      </c>
      <c r="C116" s="11"/>
      <c r="D116" s="12">
        <f t="shared" si="2"/>
        <v>0</v>
      </c>
    </row>
    <row r="117" spans="1:4">
      <c r="A117" s="6" t="s">
        <v>61</v>
      </c>
      <c r="B117" s="24">
        <v>1</v>
      </c>
      <c r="C117" s="11"/>
      <c r="D117" s="12">
        <f t="shared" si="2"/>
        <v>0</v>
      </c>
    </row>
    <row r="118" spans="1:4">
      <c r="A118" s="6" t="s">
        <v>62</v>
      </c>
      <c r="B118" s="24">
        <v>1</v>
      </c>
      <c r="C118" s="11"/>
      <c r="D118" s="12">
        <f t="shared" si="2"/>
        <v>0</v>
      </c>
    </row>
    <row r="119" spans="1:4">
      <c r="A119" s="6" t="s">
        <v>51</v>
      </c>
      <c r="B119" s="24">
        <v>1</v>
      </c>
      <c r="C119" s="11"/>
      <c r="D119" s="12">
        <f t="shared" si="2"/>
        <v>0</v>
      </c>
    </row>
    <row r="120" spans="1:4" ht="18" customHeight="1">
      <c r="A120" s="6"/>
      <c r="B120" s="24"/>
      <c r="C120" s="11"/>
      <c r="D120" s="14">
        <f>SUM(D96:D119)</f>
        <v>0</v>
      </c>
    </row>
    <row r="121" spans="1:4" ht="21">
      <c r="A121" s="15" t="s">
        <v>81</v>
      </c>
      <c r="B121" s="25"/>
      <c r="C121" s="11"/>
      <c r="D121" s="12"/>
    </row>
    <row r="122" spans="1:4" ht="30">
      <c r="A122" s="6" t="s">
        <v>142</v>
      </c>
      <c r="B122" s="24">
        <v>1</v>
      </c>
      <c r="C122" s="11"/>
      <c r="D122" s="12">
        <f t="shared" ref="D122:D147" si="3">B122*C122</f>
        <v>0</v>
      </c>
    </row>
    <row r="123" spans="1:4" ht="32.1" customHeight="1">
      <c r="A123" s="6" t="s">
        <v>143</v>
      </c>
      <c r="B123" s="24">
        <v>1</v>
      </c>
      <c r="C123" s="11"/>
      <c r="D123" s="12">
        <f t="shared" si="3"/>
        <v>0</v>
      </c>
    </row>
    <row r="124" spans="1:4" ht="32.1" customHeight="1">
      <c r="A124" s="6" t="s">
        <v>84</v>
      </c>
      <c r="B124" s="24">
        <v>1</v>
      </c>
      <c r="C124" s="11"/>
      <c r="D124" s="12">
        <f t="shared" si="3"/>
        <v>0</v>
      </c>
    </row>
    <row r="125" spans="1:4" ht="45.75" customHeight="1">
      <c r="A125" s="6" t="s">
        <v>225</v>
      </c>
      <c r="B125" s="24">
        <v>1</v>
      </c>
      <c r="C125" s="11"/>
      <c r="D125" s="12">
        <f t="shared" si="3"/>
        <v>0</v>
      </c>
    </row>
    <row r="126" spans="1:4" ht="18" customHeight="1">
      <c r="A126" s="6" t="s">
        <v>144</v>
      </c>
      <c r="B126" s="24">
        <v>14</v>
      </c>
      <c r="C126" s="11"/>
      <c r="D126" s="12">
        <f t="shared" si="3"/>
        <v>0</v>
      </c>
    </row>
    <row r="127" spans="1:4">
      <c r="A127" s="6" t="s">
        <v>145</v>
      </c>
      <c r="B127" s="24">
        <v>1</v>
      </c>
      <c r="C127" s="11"/>
      <c r="D127" s="12">
        <f t="shared" si="3"/>
        <v>0</v>
      </c>
    </row>
    <row r="128" spans="1:4" ht="30">
      <c r="A128" s="6" t="s">
        <v>63</v>
      </c>
      <c r="B128" s="24">
        <v>1</v>
      </c>
      <c r="C128" s="11"/>
      <c r="D128" s="12">
        <f t="shared" si="3"/>
        <v>0</v>
      </c>
    </row>
    <row r="129" spans="1:4" ht="19.5" customHeight="1">
      <c r="A129" s="6" t="s">
        <v>223</v>
      </c>
      <c r="B129" s="24">
        <v>1</v>
      </c>
      <c r="C129" s="11"/>
      <c r="D129" s="12">
        <f t="shared" si="3"/>
        <v>0</v>
      </c>
    </row>
    <row r="130" spans="1:4" ht="18.75" customHeight="1">
      <c r="A130" s="6" t="s">
        <v>146</v>
      </c>
      <c r="B130" s="24">
        <v>1</v>
      </c>
      <c r="C130" s="11"/>
      <c r="D130" s="12">
        <f t="shared" si="3"/>
        <v>0</v>
      </c>
    </row>
    <row r="131" spans="1:4" ht="17.25" customHeight="1">
      <c r="A131" s="6" t="s">
        <v>147</v>
      </c>
      <c r="B131" s="24">
        <v>1</v>
      </c>
      <c r="C131" s="11"/>
      <c r="D131" s="12">
        <f t="shared" si="3"/>
        <v>0</v>
      </c>
    </row>
    <row r="132" spans="1:4" ht="15.75" customHeight="1">
      <c r="A132" s="6" t="s">
        <v>85</v>
      </c>
      <c r="B132" s="24">
        <v>26</v>
      </c>
      <c r="C132" s="11"/>
      <c r="D132" s="12">
        <f t="shared" si="3"/>
        <v>0</v>
      </c>
    </row>
    <row r="133" spans="1:4">
      <c r="A133" s="6" t="s">
        <v>64</v>
      </c>
      <c r="B133" s="24">
        <v>26</v>
      </c>
      <c r="C133" s="11"/>
      <c r="D133" s="12">
        <f t="shared" si="3"/>
        <v>0</v>
      </c>
    </row>
    <row r="134" spans="1:4">
      <c r="A134" s="6" t="s">
        <v>65</v>
      </c>
      <c r="B134" s="24">
        <v>1</v>
      </c>
      <c r="C134" s="11"/>
      <c r="D134" s="12">
        <f t="shared" si="3"/>
        <v>0</v>
      </c>
    </row>
    <row r="135" spans="1:4">
      <c r="A135" s="6" t="s">
        <v>66</v>
      </c>
      <c r="B135" s="24">
        <v>1</v>
      </c>
      <c r="C135" s="11"/>
      <c r="D135" s="12">
        <f t="shared" si="3"/>
        <v>0</v>
      </c>
    </row>
    <row r="136" spans="1:4" ht="33.75" customHeight="1">
      <c r="A136" s="6" t="s">
        <v>89</v>
      </c>
      <c r="B136" s="24">
        <v>1</v>
      </c>
      <c r="C136" s="11"/>
      <c r="D136" s="12">
        <f t="shared" si="3"/>
        <v>0</v>
      </c>
    </row>
    <row r="137" spans="1:4" ht="16.5" customHeight="1">
      <c r="A137" s="6" t="s">
        <v>148</v>
      </c>
      <c r="B137" s="24">
        <v>1</v>
      </c>
      <c r="C137" s="11"/>
      <c r="D137" s="12">
        <f t="shared" si="3"/>
        <v>0</v>
      </c>
    </row>
    <row r="138" spans="1:4" ht="30">
      <c r="A138" s="6" t="s">
        <v>149</v>
      </c>
      <c r="B138" s="24">
        <v>1</v>
      </c>
      <c r="C138" s="11"/>
      <c r="D138" s="12">
        <f t="shared" si="3"/>
        <v>0</v>
      </c>
    </row>
    <row r="139" spans="1:4">
      <c r="A139" s="6" t="s">
        <v>67</v>
      </c>
      <c r="B139" s="24">
        <v>1</v>
      </c>
      <c r="C139" s="11"/>
      <c r="D139" s="12">
        <f t="shared" si="3"/>
        <v>0</v>
      </c>
    </row>
    <row r="140" spans="1:4">
      <c r="A140" s="6" t="s">
        <v>86</v>
      </c>
      <c r="B140" s="24">
        <v>1</v>
      </c>
      <c r="C140" s="11"/>
      <c r="D140" s="12">
        <f t="shared" si="3"/>
        <v>0</v>
      </c>
    </row>
    <row r="141" spans="1:4">
      <c r="A141" s="6" t="s">
        <v>87</v>
      </c>
      <c r="B141" s="24">
        <v>1</v>
      </c>
      <c r="C141" s="11"/>
      <c r="D141" s="12">
        <f t="shared" si="3"/>
        <v>0</v>
      </c>
    </row>
    <row r="142" spans="1:4" ht="30">
      <c r="A142" s="6" t="s">
        <v>68</v>
      </c>
      <c r="B142" s="24">
        <v>1</v>
      </c>
      <c r="C142" s="11"/>
      <c r="D142" s="12">
        <f t="shared" si="3"/>
        <v>0</v>
      </c>
    </row>
    <row r="143" spans="1:4">
      <c r="A143" s="6" t="s">
        <v>69</v>
      </c>
      <c r="B143" s="24">
        <v>1</v>
      </c>
      <c r="C143" s="11"/>
      <c r="D143" s="12">
        <f t="shared" si="3"/>
        <v>0</v>
      </c>
    </row>
    <row r="144" spans="1:4">
      <c r="A144" s="6" t="s">
        <v>88</v>
      </c>
      <c r="B144" s="24">
        <v>300</v>
      </c>
      <c r="C144" s="11"/>
      <c r="D144" s="12">
        <f t="shared" si="3"/>
        <v>0</v>
      </c>
    </row>
    <row r="145" spans="1:4" ht="19.5" customHeight="1">
      <c r="A145" s="6" t="s">
        <v>70</v>
      </c>
      <c r="B145" s="24">
        <v>1</v>
      </c>
      <c r="C145" s="11"/>
      <c r="D145" s="12">
        <f t="shared" si="3"/>
        <v>0</v>
      </c>
    </row>
    <row r="146" spans="1:4">
      <c r="A146" s="6" t="s">
        <v>71</v>
      </c>
      <c r="B146" s="24">
        <v>1</v>
      </c>
      <c r="C146" s="11"/>
      <c r="D146" s="12">
        <f t="shared" si="3"/>
        <v>0</v>
      </c>
    </row>
    <row r="147" spans="1:4">
      <c r="A147" s="6" t="s">
        <v>51</v>
      </c>
      <c r="B147" s="24">
        <v>1</v>
      </c>
      <c r="C147" s="11"/>
      <c r="D147" s="12">
        <f t="shared" si="3"/>
        <v>0</v>
      </c>
    </row>
    <row r="148" spans="1:4" ht="15.75" customHeight="1">
      <c r="A148" s="6"/>
      <c r="B148" s="24"/>
      <c r="C148" s="11"/>
      <c r="D148" s="14">
        <f>SUM(D122:D147)</f>
        <v>0</v>
      </c>
    </row>
    <row r="149" spans="1:4" ht="21">
      <c r="A149" s="15" t="s">
        <v>82</v>
      </c>
      <c r="B149" s="25"/>
      <c r="C149" s="11"/>
      <c r="D149" s="12"/>
    </row>
    <row r="150" spans="1:4" ht="18.75" customHeight="1">
      <c r="A150" s="6" t="s">
        <v>72</v>
      </c>
      <c r="B150" s="24">
        <v>16</v>
      </c>
      <c r="C150" s="11"/>
      <c r="D150" s="12">
        <f t="shared" ref="D150:D158" si="4">B150*C150</f>
        <v>0</v>
      </c>
    </row>
    <row r="151" spans="1:4">
      <c r="A151" s="6" t="s">
        <v>73</v>
      </c>
      <c r="B151" s="24">
        <v>10</v>
      </c>
      <c r="C151" s="11"/>
      <c r="D151" s="12">
        <f t="shared" si="4"/>
        <v>0</v>
      </c>
    </row>
    <row r="152" spans="1:4" ht="15.75" customHeight="1">
      <c r="A152" s="6" t="s">
        <v>74</v>
      </c>
      <c r="B152" s="24">
        <v>14</v>
      </c>
      <c r="C152" s="11"/>
      <c r="D152" s="12">
        <f t="shared" si="4"/>
        <v>0</v>
      </c>
    </row>
    <row r="153" spans="1:4" ht="15" customHeight="1">
      <c r="A153" s="6" t="s">
        <v>75</v>
      </c>
      <c r="B153" s="24">
        <v>16</v>
      </c>
      <c r="C153" s="11"/>
      <c r="D153" s="12">
        <f t="shared" si="4"/>
        <v>0</v>
      </c>
    </row>
    <row r="154" spans="1:4" ht="15" customHeight="1">
      <c r="A154" s="6" t="s">
        <v>150</v>
      </c>
      <c r="B154" s="24">
        <v>10</v>
      </c>
      <c r="C154" s="11"/>
      <c r="D154" s="12">
        <f t="shared" si="4"/>
        <v>0</v>
      </c>
    </row>
    <row r="155" spans="1:4" ht="15" customHeight="1">
      <c r="A155" s="6" t="s">
        <v>76</v>
      </c>
      <c r="B155" s="24">
        <v>10</v>
      </c>
      <c r="C155" s="11"/>
      <c r="D155" s="12">
        <f t="shared" si="4"/>
        <v>0</v>
      </c>
    </row>
    <row r="156" spans="1:4" ht="15" customHeight="1">
      <c r="A156" s="6" t="s">
        <v>18</v>
      </c>
      <c r="B156" s="24">
        <v>1</v>
      </c>
      <c r="C156" s="11"/>
      <c r="D156" s="12">
        <f t="shared" si="4"/>
        <v>0</v>
      </c>
    </row>
    <row r="157" spans="1:4" ht="15.75" customHeight="1">
      <c r="A157" s="6" t="s">
        <v>77</v>
      </c>
      <c r="B157" s="24">
        <v>1</v>
      </c>
      <c r="C157" s="11"/>
      <c r="D157" s="12">
        <f t="shared" si="4"/>
        <v>0</v>
      </c>
    </row>
    <row r="158" spans="1:4" ht="16.5" customHeight="1">
      <c r="A158" s="6" t="s">
        <v>51</v>
      </c>
      <c r="B158" s="24">
        <v>1</v>
      </c>
      <c r="C158" s="11"/>
      <c r="D158" s="12">
        <f t="shared" si="4"/>
        <v>0</v>
      </c>
    </row>
    <row r="159" spans="1:4" ht="19.5" customHeight="1">
      <c r="A159" s="16"/>
      <c r="B159" s="25"/>
      <c r="C159" s="17"/>
      <c r="D159" s="14">
        <f>SUM(D150:D158)</f>
        <v>0</v>
      </c>
    </row>
    <row r="160" spans="1:4" ht="19.5" customHeight="1">
      <c r="A160" s="15" t="s">
        <v>152</v>
      </c>
      <c r="B160" s="25"/>
      <c r="C160" s="17"/>
      <c r="D160" s="14"/>
    </row>
    <row r="161" spans="1:4" ht="19.5" customHeight="1">
      <c r="A161" s="18" t="s">
        <v>153</v>
      </c>
      <c r="B161" s="24"/>
      <c r="C161" s="17"/>
      <c r="D161" s="14"/>
    </row>
    <row r="162" spans="1:4">
      <c r="A162" s="6" t="s">
        <v>154</v>
      </c>
      <c r="B162" s="24">
        <v>286</v>
      </c>
      <c r="C162" s="17"/>
      <c r="D162" s="12">
        <f t="shared" ref="D162:D187" si="5">B162*C162</f>
        <v>0</v>
      </c>
    </row>
    <row r="163" spans="1:4">
      <c r="A163" s="6" t="s">
        <v>155</v>
      </c>
      <c r="B163" s="24">
        <v>8</v>
      </c>
      <c r="C163" s="17"/>
      <c r="D163" s="12">
        <f t="shared" si="5"/>
        <v>0</v>
      </c>
    </row>
    <row r="164" spans="1:4">
      <c r="A164" s="6" t="s">
        <v>156</v>
      </c>
      <c r="B164" s="24">
        <v>320</v>
      </c>
      <c r="C164" s="17"/>
      <c r="D164" s="12">
        <f t="shared" si="5"/>
        <v>0</v>
      </c>
    </row>
    <row r="165" spans="1:4">
      <c r="A165" s="6" t="s">
        <v>157</v>
      </c>
      <c r="B165" s="24">
        <v>189</v>
      </c>
      <c r="C165" s="17"/>
      <c r="D165" s="12">
        <f t="shared" si="5"/>
        <v>0</v>
      </c>
    </row>
    <row r="166" spans="1:4">
      <c r="A166" s="6" t="s">
        <v>158</v>
      </c>
      <c r="B166" s="24">
        <v>180</v>
      </c>
      <c r="C166" s="17"/>
      <c r="D166" s="12">
        <f t="shared" si="5"/>
        <v>0</v>
      </c>
    </row>
    <row r="167" spans="1:4">
      <c r="A167" s="6" t="s">
        <v>159</v>
      </c>
      <c r="B167" s="24">
        <v>90</v>
      </c>
      <c r="C167" s="17"/>
      <c r="D167" s="12">
        <f t="shared" si="5"/>
        <v>0</v>
      </c>
    </row>
    <row r="168" spans="1:4">
      <c r="A168" s="6" t="s">
        <v>160</v>
      </c>
      <c r="B168" s="24">
        <v>5</v>
      </c>
      <c r="C168" s="17"/>
      <c r="D168" s="12">
        <f t="shared" si="5"/>
        <v>0</v>
      </c>
    </row>
    <row r="169" spans="1:4">
      <c r="A169" s="6" t="s">
        <v>155</v>
      </c>
      <c r="B169" s="24">
        <v>8</v>
      </c>
      <c r="C169" s="17"/>
      <c r="D169" s="12">
        <f t="shared" si="5"/>
        <v>0</v>
      </c>
    </row>
    <row r="170" spans="1:4" ht="30">
      <c r="A170" s="6" t="s">
        <v>161</v>
      </c>
      <c r="B170" s="24">
        <v>21</v>
      </c>
      <c r="C170" s="17"/>
      <c r="D170" s="12">
        <f t="shared" si="5"/>
        <v>0</v>
      </c>
    </row>
    <row r="171" spans="1:4">
      <c r="A171" s="6" t="s">
        <v>162</v>
      </c>
      <c r="B171" s="24">
        <v>35</v>
      </c>
      <c r="C171" s="17"/>
      <c r="D171" s="12">
        <f t="shared" si="5"/>
        <v>0</v>
      </c>
    </row>
    <row r="172" spans="1:4">
      <c r="A172" s="6" t="s">
        <v>163</v>
      </c>
      <c r="B172" s="24">
        <v>26</v>
      </c>
      <c r="C172" s="17"/>
      <c r="D172" s="12">
        <f t="shared" si="5"/>
        <v>0</v>
      </c>
    </row>
    <row r="173" spans="1:4">
      <c r="A173" s="6" t="s">
        <v>164</v>
      </c>
      <c r="B173" s="24">
        <v>16</v>
      </c>
      <c r="C173" s="17"/>
      <c r="D173" s="12">
        <f t="shared" si="5"/>
        <v>0</v>
      </c>
    </row>
    <row r="174" spans="1:4">
      <c r="A174" s="6" t="s">
        <v>165</v>
      </c>
      <c r="B174" s="24">
        <v>13</v>
      </c>
      <c r="C174" s="17"/>
      <c r="D174" s="12">
        <f t="shared" si="5"/>
        <v>0</v>
      </c>
    </row>
    <row r="175" spans="1:4">
      <c r="A175" s="6" t="s">
        <v>166</v>
      </c>
      <c r="B175" s="24">
        <v>39</v>
      </c>
      <c r="C175" s="17"/>
      <c r="D175" s="12">
        <f t="shared" si="5"/>
        <v>0</v>
      </c>
    </row>
    <row r="176" spans="1:4">
      <c r="A176" s="6" t="s">
        <v>167</v>
      </c>
      <c r="B176" s="24">
        <v>96</v>
      </c>
      <c r="C176" s="17"/>
      <c r="D176" s="12">
        <f t="shared" si="5"/>
        <v>0</v>
      </c>
    </row>
    <row r="177" spans="1:4">
      <c r="A177" s="6" t="s">
        <v>168</v>
      </c>
      <c r="B177" s="24">
        <v>35</v>
      </c>
      <c r="C177" s="17"/>
      <c r="D177" s="12">
        <f t="shared" si="5"/>
        <v>0</v>
      </c>
    </row>
    <row r="178" spans="1:4">
      <c r="A178" s="6" t="s">
        <v>169</v>
      </c>
      <c r="B178" s="24">
        <v>30</v>
      </c>
      <c r="C178" s="17"/>
      <c r="D178" s="12">
        <f t="shared" si="5"/>
        <v>0</v>
      </c>
    </row>
    <row r="179" spans="1:4">
      <c r="A179" s="6" t="s">
        <v>170</v>
      </c>
      <c r="B179" s="24">
        <v>9</v>
      </c>
      <c r="C179" s="17"/>
      <c r="D179" s="12">
        <f t="shared" si="5"/>
        <v>0</v>
      </c>
    </row>
    <row r="180" spans="1:4">
      <c r="A180" s="6" t="s">
        <v>171</v>
      </c>
      <c r="B180" s="24">
        <v>1</v>
      </c>
      <c r="C180" s="17"/>
      <c r="D180" s="12">
        <f t="shared" si="5"/>
        <v>0</v>
      </c>
    </row>
    <row r="181" spans="1:4">
      <c r="A181" s="6" t="s">
        <v>172</v>
      </c>
      <c r="B181" s="24">
        <v>4</v>
      </c>
      <c r="C181" s="17"/>
      <c r="D181" s="12">
        <f t="shared" si="5"/>
        <v>0</v>
      </c>
    </row>
    <row r="182" spans="1:4">
      <c r="A182" s="6" t="s">
        <v>173</v>
      </c>
      <c r="B182" s="24">
        <v>1</v>
      </c>
      <c r="C182" s="17"/>
      <c r="D182" s="12">
        <f t="shared" si="5"/>
        <v>0</v>
      </c>
    </row>
    <row r="183" spans="1:4">
      <c r="A183" s="6" t="s">
        <v>174</v>
      </c>
      <c r="B183" s="24">
        <v>1</v>
      </c>
      <c r="C183" s="17"/>
      <c r="D183" s="12">
        <f t="shared" si="5"/>
        <v>0</v>
      </c>
    </row>
    <row r="184" spans="1:4">
      <c r="A184" s="6" t="s">
        <v>175</v>
      </c>
      <c r="B184" s="24">
        <v>1</v>
      </c>
      <c r="C184" s="17"/>
      <c r="D184" s="12">
        <f t="shared" si="5"/>
        <v>0</v>
      </c>
    </row>
    <row r="185" spans="1:4">
      <c r="A185" s="6" t="s">
        <v>176</v>
      </c>
      <c r="B185" s="24">
        <v>3</v>
      </c>
      <c r="C185" s="17"/>
      <c r="D185" s="12">
        <f t="shared" si="5"/>
        <v>0</v>
      </c>
    </row>
    <row r="186" spans="1:4">
      <c r="A186" s="6" t="s">
        <v>177</v>
      </c>
      <c r="B186" s="24">
        <v>2</v>
      </c>
      <c r="C186" s="17"/>
      <c r="D186" s="12">
        <f t="shared" si="5"/>
        <v>0</v>
      </c>
    </row>
    <row r="187" spans="1:4">
      <c r="A187" s="6" t="s">
        <v>178</v>
      </c>
      <c r="B187" s="24">
        <v>1</v>
      </c>
      <c r="C187" s="17"/>
      <c r="D187" s="12">
        <f t="shared" si="5"/>
        <v>0</v>
      </c>
    </row>
    <row r="188" spans="1:4">
      <c r="A188" s="6"/>
      <c r="B188" s="24"/>
      <c r="C188" s="17"/>
      <c r="D188" s="14">
        <f>SUM(D162:D187)</f>
        <v>0</v>
      </c>
    </row>
    <row r="189" spans="1:4" ht="19.5" customHeight="1">
      <c r="A189" s="18" t="s">
        <v>179</v>
      </c>
      <c r="B189" s="24"/>
      <c r="C189" s="17"/>
      <c r="D189" s="14"/>
    </row>
    <row r="190" spans="1:4">
      <c r="A190" s="6" t="s">
        <v>180</v>
      </c>
      <c r="B190" s="24">
        <v>3</v>
      </c>
      <c r="C190" s="17"/>
      <c r="D190" s="12">
        <f t="shared" ref="D190:D204" si="6">B190*C190</f>
        <v>0</v>
      </c>
    </row>
    <row r="191" spans="1:4">
      <c r="A191" s="6" t="s">
        <v>181</v>
      </c>
      <c r="B191" s="24">
        <v>1</v>
      </c>
      <c r="C191" s="17"/>
      <c r="D191" s="12">
        <f t="shared" si="6"/>
        <v>0</v>
      </c>
    </row>
    <row r="192" spans="1:4">
      <c r="A192" s="6" t="s">
        <v>182</v>
      </c>
      <c r="B192" s="24">
        <v>1</v>
      </c>
      <c r="C192" s="17"/>
      <c r="D192" s="12">
        <f t="shared" si="6"/>
        <v>0</v>
      </c>
    </row>
    <row r="193" spans="1:4">
      <c r="A193" s="6" t="s">
        <v>183</v>
      </c>
      <c r="B193" s="24">
        <v>1</v>
      </c>
      <c r="C193" s="17"/>
      <c r="D193" s="12">
        <f t="shared" si="6"/>
        <v>0</v>
      </c>
    </row>
    <row r="194" spans="1:4">
      <c r="A194" s="6" t="s">
        <v>184</v>
      </c>
      <c r="B194" s="24">
        <v>1</v>
      </c>
      <c r="C194" s="17"/>
      <c r="D194" s="12">
        <f t="shared" si="6"/>
        <v>0</v>
      </c>
    </row>
    <row r="195" spans="1:4">
      <c r="A195" s="6" t="s">
        <v>185</v>
      </c>
      <c r="B195" s="24">
        <v>2</v>
      </c>
      <c r="C195" s="17"/>
      <c r="D195" s="12">
        <f t="shared" si="6"/>
        <v>0</v>
      </c>
    </row>
    <row r="196" spans="1:4">
      <c r="A196" s="6" t="s">
        <v>186</v>
      </c>
      <c r="B196" s="24">
        <v>2</v>
      </c>
      <c r="C196" s="17"/>
      <c r="D196" s="12">
        <f t="shared" si="6"/>
        <v>0</v>
      </c>
    </row>
    <row r="197" spans="1:4">
      <c r="A197" s="6" t="s">
        <v>187</v>
      </c>
      <c r="B197" s="24">
        <v>2</v>
      </c>
      <c r="C197" s="17"/>
      <c r="D197" s="12">
        <f t="shared" si="6"/>
        <v>0</v>
      </c>
    </row>
    <row r="198" spans="1:4">
      <c r="A198" s="6" t="s">
        <v>188</v>
      </c>
      <c r="B198" s="24">
        <v>1</v>
      </c>
      <c r="C198" s="17"/>
      <c r="D198" s="12">
        <f t="shared" si="6"/>
        <v>0</v>
      </c>
    </row>
    <row r="199" spans="1:4">
      <c r="A199" s="6" t="s">
        <v>189</v>
      </c>
      <c r="B199" s="24">
        <v>1</v>
      </c>
      <c r="C199" s="17"/>
      <c r="D199" s="12">
        <f t="shared" si="6"/>
        <v>0</v>
      </c>
    </row>
    <row r="200" spans="1:4" ht="30">
      <c r="A200" s="6" t="s">
        <v>190</v>
      </c>
      <c r="B200" s="24">
        <v>14</v>
      </c>
      <c r="C200" s="17"/>
      <c r="D200" s="12">
        <f t="shared" si="6"/>
        <v>0</v>
      </c>
    </row>
    <row r="201" spans="1:4">
      <c r="A201" s="6" t="s">
        <v>191</v>
      </c>
      <c r="B201" s="24">
        <v>3</v>
      </c>
      <c r="C201" s="17"/>
      <c r="D201" s="12">
        <f t="shared" si="6"/>
        <v>0</v>
      </c>
    </row>
    <row r="202" spans="1:4">
      <c r="A202" s="6" t="s">
        <v>192</v>
      </c>
      <c r="B202" s="24">
        <v>3</v>
      </c>
      <c r="C202" s="17"/>
      <c r="D202" s="12">
        <f t="shared" si="6"/>
        <v>0</v>
      </c>
    </row>
    <row r="203" spans="1:4">
      <c r="A203" s="6" t="s">
        <v>193</v>
      </c>
      <c r="B203" s="24">
        <v>1</v>
      </c>
      <c r="C203" s="17"/>
      <c r="D203" s="12">
        <f t="shared" si="6"/>
        <v>0</v>
      </c>
    </row>
    <row r="204" spans="1:4">
      <c r="A204" s="6" t="s">
        <v>194</v>
      </c>
      <c r="B204" s="24">
        <v>3</v>
      </c>
      <c r="C204" s="17"/>
      <c r="D204" s="12">
        <f t="shared" si="6"/>
        <v>0</v>
      </c>
    </row>
    <row r="205" spans="1:4">
      <c r="A205" s="6"/>
      <c r="B205" s="24"/>
      <c r="C205" s="17"/>
      <c r="D205" s="14">
        <f>SUM(D190:D204)</f>
        <v>0</v>
      </c>
    </row>
    <row r="206" spans="1:4" ht="19.5" customHeight="1">
      <c r="A206" s="18" t="s">
        <v>195</v>
      </c>
      <c r="B206" s="24"/>
      <c r="C206" s="17"/>
      <c r="D206" s="14"/>
    </row>
    <row r="207" spans="1:4" ht="26.25">
      <c r="A207" s="6" t="s">
        <v>224</v>
      </c>
      <c r="B207" s="24">
        <v>1</v>
      </c>
      <c r="C207" s="17"/>
      <c r="D207" s="12">
        <f t="shared" ref="D207:D227" si="7">B207*C207</f>
        <v>0</v>
      </c>
    </row>
    <row r="208" spans="1:4">
      <c r="A208" s="6" t="s">
        <v>196</v>
      </c>
      <c r="B208" s="24">
        <v>1</v>
      </c>
      <c r="C208" s="17"/>
      <c r="D208" s="12">
        <f t="shared" si="7"/>
        <v>0</v>
      </c>
    </row>
    <row r="209" spans="1:4">
      <c r="A209" s="6" t="s">
        <v>197</v>
      </c>
      <c r="B209" s="24">
        <v>8</v>
      </c>
      <c r="C209" s="17"/>
      <c r="D209" s="12">
        <f t="shared" si="7"/>
        <v>0</v>
      </c>
    </row>
    <row r="210" spans="1:4">
      <c r="A210" s="6" t="s">
        <v>198</v>
      </c>
      <c r="B210" s="24">
        <v>1</v>
      </c>
      <c r="C210" s="17"/>
      <c r="D210" s="12">
        <f t="shared" si="7"/>
        <v>0</v>
      </c>
    </row>
    <row r="211" spans="1:4">
      <c r="A211" s="6" t="s">
        <v>199</v>
      </c>
      <c r="B211" s="24">
        <v>2</v>
      </c>
      <c r="C211" s="17"/>
      <c r="D211" s="12">
        <f t="shared" si="7"/>
        <v>0</v>
      </c>
    </row>
    <row r="212" spans="1:4">
      <c r="A212" s="6" t="s">
        <v>200</v>
      </c>
      <c r="B212" s="24">
        <v>2</v>
      </c>
      <c r="C212" s="17"/>
      <c r="D212" s="12">
        <f t="shared" si="7"/>
        <v>0</v>
      </c>
    </row>
    <row r="213" spans="1:4">
      <c r="A213" s="6" t="s">
        <v>201</v>
      </c>
      <c r="B213" s="24">
        <v>1</v>
      </c>
      <c r="C213" s="17"/>
      <c r="D213" s="12">
        <f t="shared" si="7"/>
        <v>0</v>
      </c>
    </row>
    <row r="214" spans="1:4">
      <c r="A214" s="6" t="s">
        <v>202</v>
      </c>
      <c r="B214" s="24">
        <v>1</v>
      </c>
      <c r="C214" s="17"/>
      <c r="D214" s="12">
        <f t="shared" si="7"/>
        <v>0</v>
      </c>
    </row>
    <row r="215" spans="1:4">
      <c r="A215" s="6" t="s">
        <v>203</v>
      </c>
      <c r="B215" s="24">
        <v>1</v>
      </c>
      <c r="C215" s="17"/>
      <c r="D215" s="12">
        <f t="shared" si="7"/>
        <v>0</v>
      </c>
    </row>
    <row r="216" spans="1:4">
      <c r="A216" s="6" t="s">
        <v>204</v>
      </c>
      <c r="B216" s="24">
        <v>1</v>
      </c>
      <c r="C216" s="17"/>
      <c r="D216" s="12">
        <f t="shared" si="7"/>
        <v>0</v>
      </c>
    </row>
    <row r="217" spans="1:4">
      <c r="A217" s="6" t="s">
        <v>205</v>
      </c>
      <c r="B217" s="24">
        <v>3</v>
      </c>
      <c r="C217" s="17"/>
      <c r="D217" s="12">
        <f t="shared" si="7"/>
        <v>0</v>
      </c>
    </row>
    <row r="218" spans="1:4">
      <c r="A218" s="6" t="s">
        <v>206</v>
      </c>
      <c r="B218" s="24">
        <v>3</v>
      </c>
      <c r="C218" s="17"/>
      <c r="D218" s="12">
        <f t="shared" si="7"/>
        <v>0</v>
      </c>
    </row>
    <row r="219" spans="1:4">
      <c r="A219" s="6" t="s">
        <v>207</v>
      </c>
      <c r="B219" s="24">
        <v>1</v>
      </c>
      <c r="C219" s="17"/>
      <c r="D219" s="12">
        <f t="shared" si="7"/>
        <v>0</v>
      </c>
    </row>
    <row r="220" spans="1:4">
      <c r="A220" s="6" t="s">
        <v>208</v>
      </c>
      <c r="B220" s="24">
        <v>62</v>
      </c>
      <c r="C220" s="17"/>
      <c r="D220" s="12">
        <f t="shared" si="7"/>
        <v>0</v>
      </c>
    </row>
    <row r="221" spans="1:4">
      <c r="A221" s="6" t="s">
        <v>209</v>
      </c>
      <c r="B221" s="24">
        <v>2</v>
      </c>
      <c r="C221" s="17"/>
      <c r="D221" s="12">
        <f t="shared" si="7"/>
        <v>0</v>
      </c>
    </row>
    <row r="222" spans="1:4">
      <c r="A222" s="6" t="s">
        <v>210</v>
      </c>
      <c r="B222" s="24">
        <v>2</v>
      </c>
      <c r="C222" s="17"/>
      <c r="D222" s="12">
        <f t="shared" si="7"/>
        <v>0</v>
      </c>
    </row>
    <row r="223" spans="1:4">
      <c r="A223" s="6" t="s">
        <v>211</v>
      </c>
      <c r="B223" s="24">
        <v>12</v>
      </c>
      <c r="C223" s="17"/>
      <c r="D223" s="12">
        <f t="shared" si="7"/>
        <v>0</v>
      </c>
    </row>
    <row r="224" spans="1:4">
      <c r="A224" s="6" t="s">
        <v>212</v>
      </c>
      <c r="B224" s="24">
        <v>5</v>
      </c>
      <c r="C224" s="17"/>
      <c r="D224" s="12">
        <f t="shared" si="7"/>
        <v>0</v>
      </c>
    </row>
    <row r="225" spans="1:4">
      <c r="A225" s="6" t="s">
        <v>213</v>
      </c>
      <c r="B225" s="24">
        <v>1</v>
      </c>
      <c r="C225" s="17"/>
      <c r="D225" s="12">
        <f t="shared" si="7"/>
        <v>0</v>
      </c>
    </row>
    <row r="226" spans="1:4">
      <c r="A226" s="6" t="s">
        <v>214</v>
      </c>
      <c r="B226" s="24">
        <v>1</v>
      </c>
      <c r="C226" s="17"/>
      <c r="D226" s="12">
        <f t="shared" si="7"/>
        <v>0</v>
      </c>
    </row>
    <row r="227" spans="1:4">
      <c r="A227" s="6" t="s">
        <v>215</v>
      </c>
      <c r="B227" s="24">
        <v>1</v>
      </c>
      <c r="C227" s="17"/>
      <c r="D227" s="12">
        <f t="shared" si="7"/>
        <v>0</v>
      </c>
    </row>
    <row r="228" spans="1:4">
      <c r="A228" s="6"/>
      <c r="B228" s="24"/>
      <c r="C228" s="17"/>
      <c r="D228" s="14">
        <f>SUM(D207:D227)</f>
        <v>0</v>
      </c>
    </row>
    <row r="229" spans="1:4" ht="19.5" customHeight="1">
      <c r="A229" s="18" t="s">
        <v>216</v>
      </c>
      <c r="B229" s="24"/>
      <c r="C229" s="17"/>
      <c r="D229" s="14"/>
    </row>
    <row r="230" spans="1:4">
      <c r="A230" s="6" t="s">
        <v>217</v>
      </c>
      <c r="B230" s="24">
        <v>1</v>
      </c>
      <c r="C230" s="17"/>
      <c r="D230" s="12">
        <f t="shared" ref="D230:D234" si="8">B230*C230</f>
        <v>0</v>
      </c>
    </row>
    <row r="231" spans="1:4">
      <c r="A231" s="6" t="s">
        <v>218</v>
      </c>
      <c r="B231" s="24">
        <v>1</v>
      </c>
      <c r="C231" s="17"/>
      <c r="D231" s="12">
        <f t="shared" si="8"/>
        <v>0</v>
      </c>
    </row>
    <row r="232" spans="1:4">
      <c r="A232" s="6" t="s">
        <v>219</v>
      </c>
      <c r="B232" s="24">
        <v>1</v>
      </c>
      <c r="C232" s="17"/>
      <c r="D232" s="12">
        <f t="shared" si="8"/>
        <v>0</v>
      </c>
    </row>
    <row r="233" spans="1:4">
      <c r="A233" s="6" t="s">
        <v>220</v>
      </c>
      <c r="B233" s="24">
        <v>1</v>
      </c>
      <c r="C233" s="17"/>
      <c r="D233" s="12">
        <f t="shared" si="8"/>
        <v>0</v>
      </c>
    </row>
    <row r="234" spans="1:4">
      <c r="A234" s="6" t="s">
        <v>51</v>
      </c>
      <c r="B234" s="24">
        <v>1</v>
      </c>
      <c r="C234" s="11"/>
      <c r="D234" s="12">
        <f t="shared" si="8"/>
        <v>0</v>
      </c>
    </row>
    <row r="235" spans="1:4">
      <c r="A235" s="16"/>
      <c r="B235" s="25"/>
      <c r="C235" s="17"/>
      <c r="D235" s="14">
        <f>SUM(D230:D234)</f>
        <v>0</v>
      </c>
    </row>
    <row r="236" spans="1:4">
      <c r="A236" s="16"/>
      <c r="B236" s="25"/>
      <c r="C236" s="17"/>
      <c r="D236" s="14"/>
    </row>
    <row r="237" spans="1:4" ht="15.75">
      <c r="A237" s="27" t="s">
        <v>151</v>
      </c>
      <c r="B237" s="24">
        <v>1</v>
      </c>
      <c r="C237" s="17"/>
      <c r="D237" s="12">
        <f t="shared" ref="D237" si="9">B237*C237</f>
        <v>0</v>
      </c>
    </row>
    <row r="238" spans="1:4" ht="19.5" customHeight="1">
      <c r="A238" s="6"/>
      <c r="B238" s="24"/>
      <c r="C238" s="17"/>
      <c r="D238" s="14">
        <f>D237</f>
        <v>0</v>
      </c>
    </row>
    <row r="239" spans="1:4">
      <c r="A239" s="16"/>
      <c r="B239" s="25"/>
      <c r="C239" s="17"/>
      <c r="D239" s="19"/>
    </row>
    <row r="240" spans="1:4" ht="20.25" thickBot="1">
      <c r="A240" s="20" t="s">
        <v>92</v>
      </c>
      <c r="B240" s="26"/>
      <c r="C240" s="21"/>
      <c r="D240" s="7">
        <f>SUM(D4:D238)/2</f>
        <v>0</v>
      </c>
    </row>
    <row r="241" spans="3:4">
      <c r="C241" s="8"/>
      <c r="D241" s="8"/>
    </row>
  </sheetData>
  <pageMargins left="0.25" right="0.25" top="0.75" bottom="0.75" header="0.3" footer="0.3"/>
  <pageSetup paperSize="9" scale="65" orientation="portrait" r:id="rId1"/>
  <rowBreaks count="3" manualBreakCount="3">
    <brk id="120" max="3" man="1"/>
    <brk id="159" max="3" man="1"/>
    <brk id="205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10</vt:i4>
      </vt:variant>
    </vt:vector>
  </HeadingPairs>
  <TitlesOfParts>
    <vt:vector size="13" baseType="lpstr">
      <vt:lpstr>List1</vt:lpstr>
      <vt:lpstr>List2</vt:lpstr>
      <vt:lpstr>List3</vt:lpstr>
      <vt:lpstr>List1!_Toc274257368</vt:lpstr>
      <vt:lpstr>List1!_Toc274257369</vt:lpstr>
      <vt:lpstr>List1!_Toc274257371</vt:lpstr>
      <vt:lpstr>List1!_Toc274257372</vt:lpstr>
      <vt:lpstr>List1!_Toc274257377</vt:lpstr>
      <vt:lpstr>List1!_Toc274257378</vt:lpstr>
      <vt:lpstr>List1!_Toc274257381</vt:lpstr>
      <vt:lpstr>List1!_Toc451586485</vt:lpstr>
      <vt:lpstr>List1!_Toc451586492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2013-02-27T07:31:10Z</cp:lastPrinted>
  <dcterms:created xsi:type="dcterms:W3CDTF">2012-01-19T10:10:34Z</dcterms:created>
  <dcterms:modified xsi:type="dcterms:W3CDTF">2013-03-29T11:31:01Z</dcterms:modified>
</cp:coreProperties>
</file>