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306\VŘ\2024_SW_Office\VZ_oprava\"/>
    </mc:Choice>
  </mc:AlternateContent>
  <xr:revisionPtr revIDLastSave="0" documentId="13_ncr:1_{13BC7562-5A83-4BAF-81A9-C28FEA57B4CA}" xr6:coauthVersionLast="36" xr6:coauthVersionMax="36" xr10:uidLastSave="{00000000-0000-0000-0000-000000000000}"/>
  <bookViews>
    <workbookView xWindow="0" yWindow="0" windowWidth="16170" windowHeight="8550" xr2:uid="{1EB1DF81-7065-46C2-AF2F-B7449F424D07}"/>
  </bookViews>
  <sheets>
    <sheet name="položkový rozpočet" sheetId="2" r:id="rId1"/>
  </sheets>
  <definedNames>
    <definedName name="_xlnm.Print_Area" localSheetId="0">'položkový rozpočet'!$A$1:$G$68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0" i="2"/>
  <c r="G28" i="2" l="1"/>
  <c r="B31" i="2" l="1"/>
  <c r="D31" i="2" l="1"/>
  <c r="D30" i="2"/>
  <c r="C31" i="2"/>
  <c r="C30" i="2"/>
  <c r="B30" i="2"/>
  <c r="G24" i="2" l="1"/>
  <c r="G25" i="2" l="1"/>
  <c r="G26" i="2"/>
  <c r="G27" i="2"/>
  <c r="G29" i="2"/>
  <c r="G30" i="2"/>
  <c r="G31" i="2"/>
  <c r="G32" i="2"/>
  <c r="G33" i="2"/>
  <c r="G35" i="2" l="1"/>
</calcChain>
</file>

<file path=xl/sharedStrings.xml><?xml version="1.0" encoding="utf-8"?>
<sst xmlns="http://schemas.openxmlformats.org/spreadsheetml/2006/main" count="71" uniqueCount="71">
  <si>
    <t>Služby</t>
  </si>
  <si>
    <t xml:space="preserve">Provedení hromadného deploymentu aplikací </t>
  </si>
  <si>
    <t xml:space="preserve">Implementace Microsoft Entra Cloud Sync </t>
  </si>
  <si>
    <t xml:space="preserve">Konfigurace SingleSign-On </t>
  </si>
  <si>
    <t xml:space="preserve">Zavedení dvoufaktorového ověřování </t>
  </si>
  <si>
    <r>
      <t xml:space="preserve">Centrální Konfigurace OneDrive </t>
    </r>
    <r>
      <rPr>
        <sz val="11"/>
        <color rgb="FF2F5496"/>
        <rFont val="Aptos"/>
      </rPr>
      <t> 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</si>
  <si>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Licenční poradenství</t>
    </r>
    <r>
      <rPr>
        <sz val="11"/>
        <color rgb="FF2F5496"/>
        <rFont val="Aptos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</si>
  <si>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Monitoring Bezpečnostního skóre</t>
  </si>
  <si>
    <t>Bezpečnostní Audit</t>
  </si>
  <si>
    <r>
      <t>Migrace poštovních služeb MS Exchange do Exchange Online</t>
    </r>
    <r>
      <rPr>
        <sz val="11"/>
        <color rgb="FF2F5496"/>
        <rFont val="Aptos"/>
      </rPr>
      <t xml:space="preserve"> </t>
    </r>
  </si>
  <si>
    <t>rok 2024</t>
  </si>
  <si>
    <t>rok 2025</t>
  </si>
  <si>
    <t>rok 2026</t>
  </si>
  <si>
    <t>cena celkem                                             (Kč bez DPH)</t>
  </si>
  <si>
    <t>cena za 1 MJ               (Kč bez DPH)</t>
  </si>
  <si>
    <t>předpokládaný počet MJ</t>
  </si>
  <si>
    <t>Microsoft 365 Apps for Business</t>
  </si>
  <si>
    <t>Microsoft 365 Business Basic verze bez Teams</t>
  </si>
  <si>
    <t>Microsoft 365 Business Standard verze bez Teams</t>
  </si>
  <si>
    <t>Microsoft 365 Business Premium verze bez Teams</t>
  </si>
  <si>
    <t>Microsoft Exchange Online Plán 1</t>
  </si>
  <si>
    <t>Microsoft Teams Essentials</t>
  </si>
  <si>
    <t>Microsoft 365 Business Basic</t>
  </si>
  <si>
    <t>Microsoft 365 Business Standard</t>
  </si>
  <si>
    <t>Microsoft 365 Business Premium</t>
  </si>
  <si>
    <t>Podpora uživatelů - hotline, TeamViewer</t>
  </si>
  <si>
    <t>předpokládaný počet licencí/měsíc</t>
  </si>
  <si>
    <t>cena celkem          (Kč bez DPH)</t>
  </si>
  <si>
    <t>Předplatné licencí</t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</si>
  <si>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Provedení hromadného deploymentu aplikací Microsoft 365 včetně OneDrive a Teams</t>
    </r>
    <r>
      <rPr>
        <sz val="10"/>
        <color rgb="FF2F5496"/>
        <rFont val="Arial"/>
        <family val="2"/>
        <charset val="238"/>
      </rPr>
      <t xml:space="preserve">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</si>
  <si>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Součástí nasazení je detekce a odebrání současné verze balíku Microsoft Office (v. 2013, 2016, 2019 nebo 2021)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</si>
  <si>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Implementace Microsoft Entra Cloud Sync do stávající infrastruktury</t>
    </r>
    <r>
      <rPr>
        <sz val="10"/>
        <color rgb="FF2F5496"/>
        <rFont val="Arial"/>
        <family val="2"/>
        <charset val="238"/>
      </rPr>
      <t xml:space="preserve"> 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</si>
  <si>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Konfigurace SingleSign-On (SSO) přihlašování uživatelů s využitím Active Directory</t>
    </r>
    <r>
      <rPr>
        <sz val="10"/>
        <color rgb="FF2F5496"/>
        <rFont val="Arial"/>
        <family val="2"/>
        <charset val="238"/>
      </rPr>
      <t xml:space="preserve"> 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</si>
  <si>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 xml:space="preserve">Zavedení dvoufaktorového ověřování uživatelů </t>
    </r>
    <r>
      <rPr>
        <sz val="10"/>
        <color rgb="FF2F5496"/>
        <rFont val="Arial"/>
        <family val="2"/>
        <charset val="238"/>
      </rPr>
      <t> </t>
    </r>
    <r>
      <rPr>
        <sz val="10"/>
        <color theme="1"/>
        <rFont val="Arial"/>
        <family val="2"/>
        <charset val="238"/>
      </rPr>
      <t xml:space="preserve">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</si>
  <si>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 xml:space="preserve">Včetně podpory uživatelů po dobu 6 měsíců formou hotline s provozní dobou Po-Pá, 7 – 18 hod.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</si>
  <si>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Arial"/>
        <family val="2"/>
        <charset val="238"/>
      </rPr>
      <t>Vzdálená pomoc uživatelům s využitím produktu TeamViewer (s využitím licence dodavatele)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</si>
  <si>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 xml:space="preserve">Centrální Konfigurace OneDrive </t>
    </r>
    <r>
      <rPr>
        <sz val="10"/>
        <color rgb="FF2F5496"/>
        <rFont val="Arial"/>
        <family val="2"/>
        <charset val="238"/>
      </rPr>
      <t> </t>
    </r>
    <r>
      <rPr>
        <sz val="10"/>
        <color theme="1"/>
        <rFont val="Arial"/>
        <family val="2"/>
        <charset val="238"/>
      </rPr>
      <t xml:space="preserve">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</si>
  <si>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Přesměrování profilu uživatele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</si>
  <si>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Omezení připojení OneDrive pouze na tenant organizace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</si>
  <si>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Nastavení limitů pro nahrávání a stahování souborů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</si>
  <si>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A další dle zadání zadavatele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</si>
  <si>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Licenční poradenství</t>
    </r>
    <r>
      <rPr>
        <sz val="10"/>
        <color rgb="FF2F5496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</si>
  <si>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Bezpečnostní skóre</t>
    </r>
    <r>
      <rPr>
        <sz val="10"/>
        <color rgb="FF2F5496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</si>
  <si>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Dodavatel bude monitorovat security skóre a udržovat jeho celkovou hodnotu nad 50%, identity skóre pak nad hodnotou 80%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</si>
  <si>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>Bezpečnostní Audit</t>
    </r>
    <r>
      <rPr>
        <sz val="10"/>
        <color rgb="FF2F5496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</si>
  <si>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Arial"/>
        <family val="2"/>
        <charset val="238"/>
      </rPr>
      <t xml:space="preserve">Migrace poštovních služeb Microsoft Exchange do Exchange Online 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</si>
  <si>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Zadavatel si vyhrazuje právo vyžádat tuto službu v době platnosti kontraktu, pokud se nerozhodne jinak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</si>
  <si>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Předmětem poptávky je migrace schránek elektronické pošty Exchange 2019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</si>
  <si>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Dodavatel bude po dobu 2 let měsíčně zasílat report security skóre a předkládat návrhy na jeho zlepšení.</t>
    </r>
  </si>
  <si>
    <t xml:space="preserve">                       V případě odsouhlasení bude tyto návrhy realizovat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</si>
  <si>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Dodavatel bude po dobu 2 let předkládat každé 3 měsíce security audit s vyhodnocením bezpečnostních hrozeb, alertů,</t>
    </r>
  </si>
  <si>
    <t xml:space="preserve">          incidentů, stavu karantény apod.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</si>
  <si>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Po dobu 2 let budou zasílány jednou měsíčně reporty využití a návrhy na optimalizaci a využití licencí</t>
    </r>
  </si>
  <si>
    <t xml:space="preserve">         s ohledem na optimalizaci ceny</t>
  </si>
  <si>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0"/>
        <color theme="1"/>
        <rFont val="Arial"/>
        <family val="2"/>
        <charset val="238"/>
      </rPr>
      <t xml:space="preserve">Součástí předmětu zakázky jsou následující služby: </t>
    </r>
    <r>
      <rPr>
        <b/>
        <sz val="8"/>
        <color theme="1"/>
        <rFont val="Arial"/>
        <family val="2"/>
        <charset val="238"/>
      </rPr>
      <t>  </t>
    </r>
  </si>
  <si>
    <t>rok 2024 /     3 měsíce</t>
  </si>
  <si>
    <t>rok 2025 /   12 měsíců</t>
  </si>
  <si>
    <t>rok 2026 /     9 měsíců</t>
  </si>
  <si>
    <t>ceníková cena za licenci/měsíc            (€ bez DPH)</t>
  </si>
  <si>
    <t>Cena celkem za licenci je vypočítána jako součin ceny licence po uplatnění slevy a počtu měsíců, kdy byla využívána</t>
  </si>
  <si>
    <t>1€ =</t>
  </si>
  <si>
    <t>sleva z ceníkové ceny (%)</t>
  </si>
  <si>
    <t>Pro účely hodnocení nabídek bude použit pro potřeby výpočtu kurz 1€ = 25,50Kč</t>
  </si>
  <si>
    <t>Příloha č. 1 rámcové dohody "Specifikace licencí a služeb"</t>
  </si>
  <si>
    <t>Pozn.:</t>
  </si>
  <si>
    <t>Počty MJ neodráží absolutní počty položek, ale jejich rámcové poměrné zastoupení v celkovém objemu pro účely hodnocení nabídek, pro účely plnění dohody jsou závazné ceny za 1 MJ. Předplatné bude možné kdykoliv odebrat nebo změnit za jiné.</t>
  </si>
  <si>
    <t>Pro účely hodnocení nabídek bude použit pro potřeby výpočtu kurz 1 € = 25,50 Kč</t>
  </si>
  <si>
    <t>Celková cena je součet všech dílčích cen.</t>
  </si>
  <si>
    <t>Cena celkem za služby je vypočítána jako součin ceny MJ a počtu měsíců, kdy byla využívána.</t>
  </si>
  <si>
    <t>ČÁST A</t>
  </si>
  <si>
    <t>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</si>
</sst>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F5496"/>
      <name val="Aptos"/>
    </font>
    <font>
      <b/>
      <sz val="11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theme="1"/>
      <name val="Courier New"/>
      <family val="3"/>
      <charset val="238"/>
    </font>
    <font>
      <sz val="10"/>
      <color rgb="FF2F5496"/>
      <name val="Arial"/>
      <family val="2"/>
      <charset val="238"/>
    </font>
    <font>
      <sz val="10"/>
      <color theme="1"/>
      <name val="Wingdings"/>
      <charset val="2"/>
    </font>
    <font>
      <b/>
      <sz val="10"/>
      <color theme="1"/>
      <name val="Symbol"/>
      <family val="1"/>
      <charset val="238"/>
    </font>
    <font>
      <b/>
      <sz val="7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Fill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4" fontId="0" fillId="0" borderId="10" xfId="0" applyNumberFormat="1" applyBorder="1"/>
    <xf numFmtId="44" fontId="0" fillId="0" borderId="8" xfId="0" applyNumberFormat="1" applyBorder="1"/>
    <xf numFmtId="0" fontId="0" fillId="0" borderId="11" xfId="0" applyBorder="1"/>
    <xf numFmtId="44" fontId="0" fillId="0" borderId="12" xfId="0" applyNumberFormat="1" applyBorder="1"/>
    <xf numFmtId="0" fontId="4" fillId="0" borderId="0" xfId="0" applyFont="1" applyAlignment="1">
      <alignment horizontal="center"/>
    </xf>
    <xf numFmtId="44" fontId="0" fillId="2" borderId="1" xfId="1" applyFont="1" applyFill="1" applyBorder="1"/>
    <xf numFmtId="44" fontId="0" fillId="2" borderId="7" xfId="1" applyFont="1" applyFill="1" applyBorder="1"/>
    <xf numFmtId="44" fontId="0" fillId="2" borderId="2" xfId="1" applyFont="1" applyFill="1" applyBorder="1"/>
    <xf numFmtId="44" fontId="3" fillId="0" borderId="0" xfId="1" applyFont="1"/>
    <xf numFmtId="0" fontId="0" fillId="0" borderId="15" xfId="0" applyBorder="1" applyAlignment="1">
      <alignment horizontal="center" vertical="center" wrapText="1"/>
    </xf>
    <xf numFmtId="0" fontId="3" fillId="0" borderId="0" xfId="0" applyFont="1"/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 indent="15"/>
    </xf>
    <xf numFmtId="0" fontId="6" fillId="0" borderId="0" xfId="0" applyFont="1" applyAlignment="1">
      <alignment horizontal="left" vertical="center" indent="15"/>
    </xf>
    <xf numFmtId="0" fontId="5" fillId="0" borderId="0" xfId="0" applyFont="1"/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5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right"/>
    </xf>
    <xf numFmtId="8" fontId="0" fillId="0" borderId="0" xfId="0" applyNumberFormat="1" applyAlignment="1">
      <alignment horizontal="left"/>
    </xf>
    <xf numFmtId="9" fontId="0" fillId="2" borderId="19" xfId="1" applyNumberFormat="1" applyFont="1" applyFill="1" applyBorder="1"/>
    <xf numFmtId="9" fontId="0" fillId="2" borderId="21" xfId="2" applyFont="1" applyFill="1" applyBorder="1"/>
    <xf numFmtId="9" fontId="0" fillId="2" borderId="23" xfId="2" applyFont="1" applyFill="1" applyBorder="1"/>
    <xf numFmtId="0" fontId="0" fillId="0" borderId="6" xfId="0" applyBorder="1" applyAlignment="1">
      <alignment wrapText="1"/>
    </xf>
    <xf numFmtId="44" fontId="0" fillId="0" borderId="21" xfId="1" applyFont="1" applyFill="1" applyBorder="1"/>
    <xf numFmtId="44" fontId="0" fillId="0" borderId="22" xfId="1" applyFont="1" applyFill="1" applyBorder="1"/>
    <xf numFmtId="44" fontId="0" fillId="0" borderId="23" xfId="1" applyFont="1" applyFill="1" applyBorder="1"/>
    <xf numFmtId="164" fontId="0" fillId="0" borderId="4" xfId="1" applyNumberFormat="1" applyFont="1" applyFill="1" applyBorder="1"/>
    <xf numFmtId="164" fontId="0" fillId="0" borderId="1" xfId="1" applyNumberFormat="1" applyFont="1" applyFill="1" applyBorder="1"/>
    <xf numFmtId="164" fontId="0" fillId="0" borderId="7" xfId="1" applyNumberFormat="1" applyFont="1" applyFill="1" applyBorder="1"/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50E7-15F1-4580-980D-8E5AE8D3CD6C}">
  <dimension ref="A1:J71"/>
  <sheetViews>
    <sheetView tabSelected="1" workbookViewId="0">
      <selection activeCell="K10" sqref="K10"/>
    </sheetView>
  </sheetViews>
  <sheetFormatPr defaultRowHeight="15"/>
  <cols>
    <col min="1" max="1" width="44.5703125" customWidth="1"/>
    <col min="2" max="2" width="12" customWidth="1"/>
    <col min="3" max="3" width="11.7109375" customWidth="1"/>
    <col min="4" max="4" width="12.28515625" customWidth="1"/>
    <col min="5" max="6" width="15.28515625" customWidth="1"/>
    <col min="7" max="7" width="19.140625" customWidth="1"/>
    <col min="8" max="8" width="2.7109375" customWidth="1"/>
    <col min="10" max="10" width="15.42578125" bestFit="1" customWidth="1"/>
  </cols>
  <sheetData>
    <row r="1" spans="1:7">
      <c r="A1" s="22" t="s">
        <v>63</v>
      </c>
    </row>
    <row r="2" spans="1:7" ht="9.75" customHeight="1">
      <c r="A2" s="22"/>
      <c r="F2" s="34"/>
      <c r="G2" s="35"/>
    </row>
    <row r="3" spans="1:7">
      <c r="A3" s="22" t="s">
        <v>62</v>
      </c>
      <c r="F3" s="34" t="s">
        <v>60</v>
      </c>
      <c r="G3" s="35">
        <v>25.5</v>
      </c>
    </row>
    <row r="4" spans="1:7" ht="9.75" customHeight="1">
      <c r="A4" s="22"/>
      <c r="F4" s="34"/>
      <c r="G4" s="35"/>
    </row>
    <row r="5" spans="1:7" ht="15.75" customHeight="1">
      <c r="A5" s="22" t="s">
        <v>69</v>
      </c>
      <c r="B5" s="16"/>
      <c r="C5" s="16"/>
      <c r="D5" s="16"/>
    </row>
    <row r="6" spans="1:7" ht="9" customHeight="1" thickBot="1">
      <c r="B6" s="16"/>
      <c r="C6" s="16"/>
      <c r="D6" s="16"/>
    </row>
    <row r="7" spans="1:7" ht="21.75" customHeight="1">
      <c r="A7" s="52" t="s">
        <v>28</v>
      </c>
      <c r="B7" s="47" t="s">
        <v>26</v>
      </c>
      <c r="C7" s="47"/>
      <c r="D7" s="47"/>
      <c r="E7" s="48" t="s">
        <v>58</v>
      </c>
      <c r="F7" s="48" t="s">
        <v>61</v>
      </c>
      <c r="G7" s="50" t="s">
        <v>27</v>
      </c>
    </row>
    <row r="8" spans="1:7" ht="38.25" customHeight="1">
      <c r="A8" s="53"/>
      <c r="B8" s="21" t="s">
        <v>55</v>
      </c>
      <c r="C8" s="21" t="s">
        <v>56</v>
      </c>
      <c r="D8" s="21" t="s">
        <v>57</v>
      </c>
      <c r="E8" s="49"/>
      <c r="F8" s="49"/>
      <c r="G8" s="51"/>
    </row>
    <row r="9" spans="1:7" ht="15.75" customHeight="1" thickBot="1">
      <c r="A9" s="23"/>
      <c r="B9" s="24">
        <v>3</v>
      </c>
      <c r="C9" s="24">
        <v>12</v>
      </c>
      <c r="D9" s="24">
        <v>9</v>
      </c>
      <c r="E9" s="24"/>
      <c r="F9" s="33"/>
      <c r="G9" s="25"/>
    </row>
    <row r="10" spans="1:7">
      <c r="A10" s="7" t="s">
        <v>16</v>
      </c>
      <c r="B10" s="8">
        <v>40</v>
      </c>
      <c r="C10" s="8">
        <v>60</v>
      </c>
      <c r="D10" s="8">
        <v>80</v>
      </c>
      <c r="E10" s="43">
        <v>11.76</v>
      </c>
      <c r="F10" s="36"/>
      <c r="G10" s="15">
        <f t="shared" ref="G10:G18" si="0">($B$9*B10+$C$9*C10+$D$9*D10)*E10*(1-F10)*$G$3</f>
        <v>467812.8</v>
      </c>
    </row>
    <row r="11" spans="1:7">
      <c r="A11" s="9" t="s">
        <v>22</v>
      </c>
      <c r="B11" s="3">
        <v>0</v>
      </c>
      <c r="C11" s="3">
        <v>5</v>
      </c>
      <c r="D11" s="3">
        <v>10</v>
      </c>
      <c r="E11" s="44">
        <v>6.72</v>
      </c>
      <c r="F11" s="37"/>
      <c r="G11" s="12">
        <f t="shared" si="0"/>
        <v>25704</v>
      </c>
    </row>
    <row r="12" spans="1:7">
      <c r="A12" s="9" t="s">
        <v>17</v>
      </c>
      <c r="B12" s="3">
        <v>40</v>
      </c>
      <c r="C12" s="3">
        <v>55</v>
      </c>
      <c r="D12" s="3">
        <v>70</v>
      </c>
      <c r="E12" s="44">
        <v>5.52</v>
      </c>
      <c r="F12" s="37"/>
      <c r="G12" s="12">
        <f t="shared" si="0"/>
        <v>198471.6</v>
      </c>
    </row>
    <row r="13" spans="1:7">
      <c r="A13" s="9" t="s">
        <v>23</v>
      </c>
      <c r="B13" s="3">
        <v>0</v>
      </c>
      <c r="C13" s="3">
        <v>15</v>
      </c>
      <c r="D13" s="3">
        <v>15</v>
      </c>
      <c r="E13" s="44">
        <v>14.04</v>
      </c>
      <c r="F13" s="37"/>
      <c r="G13" s="12">
        <f t="shared" si="0"/>
        <v>112776.29999999999</v>
      </c>
    </row>
    <row r="14" spans="1:7">
      <c r="A14" s="9" t="s">
        <v>18</v>
      </c>
      <c r="B14" s="3">
        <v>40</v>
      </c>
      <c r="C14" s="3">
        <v>45</v>
      </c>
      <c r="D14" s="3">
        <v>65</v>
      </c>
      <c r="E14" s="44">
        <v>11.64</v>
      </c>
      <c r="F14" s="37"/>
      <c r="G14" s="12">
        <f t="shared" si="0"/>
        <v>369540.9</v>
      </c>
    </row>
    <row r="15" spans="1:7">
      <c r="A15" s="9" t="s">
        <v>24</v>
      </c>
      <c r="B15" s="3">
        <v>0</v>
      </c>
      <c r="C15" s="3">
        <v>5</v>
      </c>
      <c r="D15" s="3">
        <v>5</v>
      </c>
      <c r="E15" s="44">
        <v>24.72</v>
      </c>
      <c r="F15" s="37"/>
      <c r="G15" s="12">
        <f t="shared" si="0"/>
        <v>66187.8</v>
      </c>
    </row>
    <row r="16" spans="1:7">
      <c r="A16" s="9" t="s">
        <v>19</v>
      </c>
      <c r="B16" s="3">
        <v>5</v>
      </c>
      <c r="C16" s="3">
        <v>5</v>
      </c>
      <c r="D16" s="3">
        <v>10</v>
      </c>
      <c r="E16" s="44">
        <v>22.32</v>
      </c>
      <c r="F16" s="37"/>
      <c r="G16" s="12">
        <f t="shared" si="0"/>
        <v>93911.400000000009</v>
      </c>
    </row>
    <row r="17" spans="1:7">
      <c r="A17" s="9" t="s">
        <v>20</v>
      </c>
      <c r="B17" s="3">
        <v>20</v>
      </c>
      <c r="C17" s="3">
        <v>30</v>
      </c>
      <c r="D17" s="3">
        <v>40</v>
      </c>
      <c r="E17" s="44">
        <v>4.4400000000000004</v>
      </c>
      <c r="F17" s="37"/>
      <c r="G17" s="12">
        <f t="shared" si="0"/>
        <v>88311.6</v>
      </c>
    </row>
    <row r="18" spans="1:7" ht="15.75" thickBot="1">
      <c r="A18" s="10" t="s">
        <v>21</v>
      </c>
      <c r="B18" s="11">
        <v>0</v>
      </c>
      <c r="C18" s="11">
        <v>25</v>
      </c>
      <c r="D18" s="11">
        <v>25</v>
      </c>
      <c r="E18" s="45">
        <v>4.8</v>
      </c>
      <c r="F18" s="38"/>
      <c r="G18" s="13">
        <f t="shared" si="0"/>
        <v>64260</v>
      </c>
    </row>
    <row r="19" spans="1:7" ht="9" customHeight="1">
      <c r="B19" s="2"/>
      <c r="C19" s="2"/>
      <c r="D19" s="2"/>
      <c r="E19" s="6"/>
      <c r="F19" s="6"/>
    </row>
    <row r="20" spans="1:7" ht="14.25" customHeight="1">
      <c r="A20" s="22" t="s">
        <v>70</v>
      </c>
      <c r="B20" s="2"/>
      <c r="C20" s="2"/>
      <c r="D20" s="2"/>
      <c r="E20" s="6"/>
      <c r="F20" s="6"/>
    </row>
    <row r="21" spans="1:7" ht="9" customHeight="1" thickBot="1">
      <c r="B21" s="2"/>
      <c r="C21" s="2"/>
      <c r="D21" s="2"/>
      <c r="E21" s="6"/>
      <c r="F21" s="6"/>
    </row>
    <row r="22" spans="1:7" ht="18" customHeight="1">
      <c r="A22" s="52" t="s">
        <v>0</v>
      </c>
      <c r="B22" s="47" t="s">
        <v>15</v>
      </c>
      <c r="C22" s="47"/>
      <c r="D22" s="47"/>
      <c r="E22" s="54" t="s">
        <v>14</v>
      </c>
      <c r="F22" s="54"/>
      <c r="G22" s="50" t="s">
        <v>13</v>
      </c>
    </row>
    <row r="23" spans="1:7" ht="20.25" customHeight="1" thickBot="1">
      <c r="A23" s="57"/>
      <c r="B23" s="5" t="s">
        <v>10</v>
      </c>
      <c r="C23" s="5" t="s">
        <v>11</v>
      </c>
      <c r="D23" s="5" t="s">
        <v>12</v>
      </c>
      <c r="E23" s="55"/>
      <c r="F23" s="55"/>
      <c r="G23" s="56"/>
    </row>
    <row r="24" spans="1:7">
      <c r="A24" s="14" t="s">
        <v>1</v>
      </c>
      <c r="B24" s="4">
        <v>1</v>
      </c>
      <c r="C24" s="4"/>
      <c r="D24" s="4"/>
      <c r="E24" s="19"/>
      <c r="F24" s="40"/>
      <c r="G24" s="15">
        <f t="shared" ref="G24:G33" si="1">(B24+C24+D24)*E24</f>
        <v>0</v>
      </c>
    </row>
    <row r="25" spans="1:7">
      <c r="A25" s="9" t="s">
        <v>2</v>
      </c>
      <c r="B25" s="3">
        <v>1</v>
      </c>
      <c r="C25" s="3"/>
      <c r="D25" s="3"/>
      <c r="E25" s="17"/>
      <c r="F25" s="41"/>
      <c r="G25" s="12">
        <f t="shared" si="1"/>
        <v>0</v>
      </c>
    </row>
    <row r="26" spans="1:7">
      <c r="A26" s="9" t="s">
        <v>3</v>
      </c>
      <c r="B26" s="3">
        <v>1</v>
      </c>
      <c r="C26" s="3"/>
      <c r="D26" s="3"/>
      <c r="E26" s="17"/>
      <c r="F26" s="41"/>
      <c r="G26" s="12">
        <f t="shared" si="1"/>
        <v>0</v>
      </c>
    </row>
    <row r="27" spans="1:7">
      <c r="A27" s="9" t="s">
        <v>4</v>
      </c>
      <c r="B27" s="3"/>
      <c r="C27" s="3">
        <v>1</v>
      </c>
      <c r="D27" s="3"/>
      <c r="E27" s="17"/>
      <c r="F27" s="41"/>
      <c r="G27" s="12">
        <f t="shared" si="1"/>
        <v>0</v>
      </c>
    </row>
    <row r="28" spans="1:7">
      <c r="A28" s="9" t="s">
        <v>25</v>
      </c>
      <c r="B28" s="3"/>
      <c r="C28" s="3">
        <v>6</v>
      </c>
      <c r="D28" s="3"/>
      <c r="E28" s="17"/>
      <c r="F28" s="41"/>
      <c r="G28" s="12">
        <f t="shared" si="1"/>
        <v>0</v>
      </c>
    </row>
    <row r="29" spans="1:7">
      <c r="A29" s="9" t="s">
        <v>5</v>
      </c>
      <c r="B29" s="3"/>
      <c r="C29" s="3">
        <v>1</v>
      </c>
      <c r="D29" s="3"/>
      <c r="E29" s="17"/>
      <c r="F29" s="41"/>
      <c r="G29" s="12">
        <f t="shared" si="1"/>
        <v>0</v>
      </c>
    </row>
    <row r="30" spans="1:7">
      <c r="A30" s="9" t="s">
        <v>6</v>
      </c>
      <c r="B30" s="3">
        <f>$B$9</f>
        <v>3</v>
      </c>
      <c r="C30" s="3">
        <f>$C$9</f>
        <v>12</v>
      </c>
      <c r="D30" s="3">
        <f>$D$9</f>
        <v>9</v>
      </c>
      <c r="E30" s="17"/>
      <c r="F30" s="41"/>
      <c r="G30" s="12">
        <f t="shared" si="1"/>
        <v>0</v>
      </c>
    </row>
    <row r="31" spans="1:7">
      <c r="A31" s="9" t="s">
        <v>7</v>
      </c>
      <c r="B31" s="3">
        <f>$B$9</f>
        <v>3</v>
      </c>
      <c r="C31" s="3">
        <f>$C$9</f>
        <v>12</v>
      </c>
      <c r="D31" s="3">
        <f>$D$9</f>
        <v>9</v>
      </c>
      <c r="E31" s="17"/>
      <c r="F31" s="41"/>
      <c r="G31" s="12">
        <f t="shared" si="1"/>
        <v>0</v>
      </c>
    </row>
    <row r="32" spans="1:7">
      <c r="A32" s="9" t="s">
        <v>8</v>
      </c>
      <c r="B32" s="3">
        <v>1</v>
      </c>
      <c r="C32" s="3">
        <v>4</v>
      </c>
      <c r="D32" s="3">
        <v>3</v>
      </c>
      <c r="E32" s="17"/>
      <c r="F32" s="41"/>
      <c r="G32" s="12">
        <f t="shared" si="1"/>
        <v>0</v>
      </c>
    </row>
    <row r="33" spans="1:10" ht="30.75" thickBot="1">
      <c r="A33" s="39" t="s">
        <v>9</v>
      </c>
      <c r="B33" s="11">
        <v>1</v>
      </c>
      <c r="C33" s="11"/>
      <c r="D33" s="11"/>
      <c r="E33" s="18"/>
      <c r="F33" s="42"/>
      <c r="G33" s="13">
        <f t="shared" si="1"/>
        <v>0</v>
      </c>
    </row>
    <row r="34" spans="1:10" ht="6" customHeight="1"/>
    <row r="35" spans="1:10">
      <c r="G35" s="20">
        <f>SUM(G10:G33)</f>
        <v>1486976.4000000001</v>
      </c>
      <c r="H35" s="1"/>
      <c r="J35" s="1"/>
    </row>
    <row r="36" spans="1:10" ht="17.25" customHeight="1">
      <c r="A36" t="s">
        <v>64</v>
      </c>
    </row>
    <row r="37" spans="1:10" ht="36.75" customHeight="1">
      <c r="A37" s="46" t="s">
        <v>65</v>
      </c>
      <c r="B37" s="46"/>
      <c r="C37" s="46"/>
      <c r="D37" s="46"/>
      <c r="E37" s="46"/>
      <c r="F37" s="46"/>
      <c r="G37" s="46"/>
    </row>
    <row r="38" spans="1:10">
      <c r="A38" t="s">
        <v>59</v>
      </c>
    </row>
    <row r="39" spans="1:10">
      <c r="A39" t="s">
        <v>66</v>
      </c>
    </row>
    <row r="40" spans="1:10">
      <c r="A40" t="s">
        <v>68</v>
      </c>
    </row>
    <row r="41" spans="1:10">
      <c r="A41" t="s">
        <v>67</v>
      </c>
    </row>
    <row r="43" spans="1:10">
      <c r="A43" s="32" t="s">
        <v>54</v>
      </c>
    </row>
    <row r="44" spans="1:10">
      <c r="A44" s="26" t="s">
        <v>29</v>
      </c>
    </row>
    <row r="45" spans="1:10">
      <c r="A45" s="27" t="s">
        <v>30</v>
      </c>
    </row>
    <row r="46" spans="1:10">
      <c r="A46" s="26" t="s">
        <v>31</v>
      </c>
    </row>
    <row r="47" spans="1:10">
      <c r="A47" s="26" t="s">
        <v>32</v>
      </c>
    </row>
    <row r="48" spans="1:10">
      <c r="A48" s="26" t="s">
        <v>33</v>
      </c>
    </row>
    <row r="49" spans="1:1">
      <c r="A49" s="27" t="s">
        <v>34</v>
      </c>
    </row>
    <row r="50" spans="1:1">
      <c r="A50" s="28" t="s">
        <v>35</v>
      </c>
    </row>
    <row r="51" spans="1:1">
      <c r="A51" s="26" t="s">
        <v>36</v>
      </c>
    </row>
    <row r="52" spans="1:1">
      <c r="A52" s="27" t="s">
        <v>37</v>
      </c>
    </row>
    <row r="53" spans="1:1">
      <c r="A53" s="27" t="s">
        <v>38</v>
      </c>
    </row>
    <row r="54" spans="1:1">
      <c r="A54" s="27" t="s">
        <v>39</v>
      </c>
    </row>
    <row r="55" spans="1:1">
      <c r="A55" s="27" t="s">
        <v>40</v>
      </c>
    </row>
    <row r="56" spans="1:1">
      <c r="A56" s="26" t="s">
        <v>41</v>
      </c>
    </row>
    <row r="57" spans="1:1">
      <c r="A57" s="27" t="s">
        <v>52</v>
      </c>
    </row>
    <row r="58" spans="1:1">
      <c r="A58" s="31" t="s">
        <v>53</v>
      </c>
    </row>
    <row r="59" spans="1:1">
      <c r="A59" s="26" t="s">
        <v>42</v>
      </c>
    </row>
    <row r="60" spans="1:1">
      <c r="A60" s="27" t="s">
        <v>43</v>
      </c>
    </row>
    <row r="61" spans="1:1">
      <c r="A61" s="27" t="s">
        <v>48</v>
      </c>
    </row>
    <row r="62" spans="1:1">
      <c r="A62" s="31" t="s">
        <v>49</v>
      </c>
    </row>
    <row r="63" spans="1:1">
      <c r="A63" s="26" t="s">
        <v>44</v>
      </c>
    </row>
    <row r="64" spans="1:1">
      <c r="A64" s="27" t="s">
        <v>50</v>
      </c>
    </row>
    <row r="65" spans="1:1">
      <c r="A65" s="31" t="s">
        <v>51</v>
      </c>
    </row>
    <row r="66" spans="1:1">
      <c r="A66" s="26" t="s">
        <v>45</v>
      </c>
    </row>
    <row r="67" spans="1:1">
      <c r="A67" s="27" t="s">
        <v>46</v>
      </c>
    </row>
    <row r="68" spans="1:1">
      <c r="A68" s="27" t="s">
        <v>47</v>
      </c>
    </row>
    <row r="69" spans="1:1">
      <c r="A69" s="29"/>
    </row>
    <row r="70" spans="1:1">
      <c r="A70" s="30"/>
    </row>
    <row r="71" spans="1:1">
      <c r="A71" s="30"/>
    </row>
  </sheetData>
  <mergeCells count="11">
    <mergeCell ref="A37:G37"/>
    <mergeCell ref="B7:D7"/>
    <mergeCell ref="E7:E8"/>
    <mergeCell ref="G7:G8"/>
    <mergeCell ref="A7:A8"/>
    <mergeCell ref="B22:D22"/>
    <mergeCell ref="E22:E23"/>
    <mergeCell ref="G22:G23"/>
    <mergeCell ref="A22:A23"/>
    <mergeCell ref="F7:F8"/>
    <mergeCell ref="F22:F23"/>
  </mergeCells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Zbyněk</dc:creator>
  <cp:lastModifiedBy>Adam Zbyněk</cp:lastModifiedBy>
  <cp:lastPrinted>2024-09-17T08:16:44Z</cp:lastPrinted>
  <dcterms:created xsi:type="dcterms:W3CDTF">2024-07-18T10:09:59Z</dcterms:created>
  <dcterms:modified xsi:type="dcterms:W3CDTF">2024-09-17T10:20:34Z</dcterms:modified>
</cp:coreProperties>
</file>