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zei-my.sharepoint.com/personal/verejne_zakazky_uzei_cz/Documents/000 SOSVZS 000/Plán VZ/2024/6_Sběr dat v akvakultuře v ČR za rok 2023/2_Zadávací dokumentace/Příloha č. 1 ZD_Závazny návrh smlouvy včetně příloh/"/>
    </mc:Choice>
  </mc:AlternateContent>
  <xr:revisionPtr revIDLastSave="21" documentId="8_{EA0A9E36-3424-48DD-BED7-9753D99C11E6}" xr6:coauthVersionLast="47" xr6:coauthVersionMax="47" xr10:uidLastSave="{46AB1BE9-3A2B-4392-8E76-876AD9411A43}"/>
  <bookViews>
    <workbookView xWindow="910" yWindow="2720" windowWidth="21780" windowHeight="14730" xr2:uid="{52063A15-A0F1-43D1-B629-BE7E4AA1AC4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E21" i="1" s="1"/>
  <c r="C20" i="1"/>
  <c r="D20" i="1" s="1"/>
  <c r="C19" i="1"/>
  <c r="D19" i="1" s="1"/>
  <c r="C18" i="1"/>
  <c r="D18" i="1" s="1"/>
  <c r="C17" i="1"/>
  <c r="D17" i="1" s="1"/>
  <c r="D21" i="1" l="1"/>
  <c r="D24" i="1" s="1"/>
  <c r="E19" i="1"/>
  <c r="E18" i="1"/>
  <c r="E20" i="1"/>
  <c r="E17" i="1"/>
  <c r="E25" i="1" l="1"/>
</calcChain>
</file>

<file path=xl/sharedStrings.xml><?xml version="1.0" encoding="utf-8"?>
<sst xmlns="http://schemas.openxmlformats.org/spreadsheetml/2006/main" count="14" uniqueCount="14">
  <si>
    <t>Cena jednotlivých dotazníků dle skupin a období a minimální a maximální cena díla</t>
  </si>
  <si>
    <t xml:space="preserve">Výchozí hodnota uvedená v Kč s DPH: </t>
  </si>
  <si>
    <t>(Zapište číselnou hodnotu do zvýrazněné kolonky)</t>
  </si>
  <si>
    <t>Výše ceny za jednotlivé dotazníky  dle skupin v seznamu subjektů</t>
  </si>
  <si>
    <t xml:space="preserve">Číslo skupiny subjektů </t>
  </si>
  <si>
    <r>
      <t xml:space="preserve">Souhrnné ceny                                     za jednotlivé </t>
    </r>
    <r>
      <rPr>
        <b/>
        <sz val="11"/>
        <color theme="1"/>
        <rFont val="Calibri"/>
        <family val="2"/>
        <charset val="238"/>
        <scheme val="minor"/>
      </rPr>
      <t>skupiny</t>
    </r>
    <r>
      <rPr>
        <sz val="11"/>
        <color theme="1"/>
        <rFont val="Calibri"/>
        <family val="2"/>
        <charset val="238"/>
        <scheme val="minor"/>
      </rPr>
      <t xml:space="preserve">                               při akceptování dotazníků                  v </t>
    </r>
    <r>
      <rPr>
        <b/>
        <sz val="11"/>
        <color theme="1"/>
        <rFont val="Calibri"/>
        <family val="2"/>
        <charset val="238"/>
        <scheme val="minor"/>
      </rPr>
      <t>minimálních</t>
    </r>
    <r>
      <rPr>
        <sz val="11"/>
        <color theme="1"/>
        <rFont val="Calibri"/>
        <family val="2"/>
        <charset val="238"/>
        <scheme val="minor"/>
      </rPr>
      <t xml:space="preserve"> počtech                       v Kč s DPH</t>
    </r>
  </si>
  <si>
    <r>
      <t xml:space="preserve">Souhrnné ceny                                   za jednotlivé </t>
    </r>
    <r>
      <rPr>
        <b/>
        <sz val="11"/>
        <color theme="1"/>
        <rFont val="Calibri"/>
        <family val="2"/>
        <charset val="238"/>
        <scheme val="minor"/>
      </rPr>
      <t>skupiny</t>
    </r>
    <r>
      <rPr>
        <sz val="11"/>
        <color theme="1"/>
        <rFont val="Calibri"/>
        <family val="2"/>
        <charset val="238"/>
        <scheme val="minor"/>
      </rPr>
      <t xml:space="preserve">                           při akceptování dotazníků                  v </t>
    </r>
    <r>
      <rPr>
        <b/>
        <sz val="11"/>
        <color theme="1"/>
        <rFont val="Calibri"/>
        <family val="2"/>
        <charset val="238"/>
        <scheme val="minor"/>
      </rPr>
      <t>maximálních</t>
    </r>
    <r>
      <rPr>
        <sz val="11"/>
        <color theme="1"/>
        <rFont val="Calibri"/>
        <family val="2"/>
        <charset val="238"/>
        <scheme val="minor"/>
      </rPr>
      <t xml:space="preserve"> počtech                  v Kč s DPH </t>
    </r>
  </si>
  <si>
    <r>
      <rPr>
        <b/>
        <sz val="11"/>
        <color theme="1"/>
        <rFont val="Calibri"/>
        <family val="2"/>
        <charset val="238"/>
        <scheme val="minor"/>
      </rPr>
      <t>Celkem</t>
    </r>
    <r>
      <rPr>
        <sz val="11"/>
        <color theme="1"/>
        <rFont val="Calibri"/>
        <family val="2"/>
        <charset val="238"/>
        <scheme val="minor"/>
      </rPr>
      <t xml:space="preserve"> za dílo </t>
    </r>
    <r>
      <rPr>
        <b/>
        <sz val="11"/>
        <color theme="1"/>
        <rFont val="Calibri"/>
        <family val="2"/>
        <charset val="238"/>
        <scheme val="minor"/>
      </rPr>
      <t xml:space="preserve">MINIMÁLNĚ,                             </t>
    </r>
    <r>
      <rPr>
        <sz val="11"/>
        <color theme="1"/>
        <rFont val="Calibri"/>
        <family val="2"/>
        <charset val="238"/>
        <scheme val="minor"/>
      </rPr>
      <t xml:space="preserve"> tj. při akceptování dotazníků                                        v minimálních počtech,                                             v Kč s DPH</t>
    </r>
  </si>
  <si>
    <r>
      <rPr>
        <b/>
        <sz val="11"/>
        <color theme="1"/>
        <rFont val="Calibri"/>
        <family val="2"/>
        <charset val="238"/>
        <scheme val="minor"/>
      </rPr>
      <t>Celkem</t>
    </r>
    <r>
      <rPr>
        <sz val="11"/>
        <color theme="1"/>
        <rFont val="Calibri"/>
        <family val="2"/>
        <charset val="238"/>
        <scheme val="minor"/>
      </rPr>
      <t xml:space="preserve"> za dílo </t>
    </r>
    <r>
      <rPr>
        <b/>
        <sz val="11"/>
        <color theme="1"/>
        <rFont val="Calibri"/>
        <family val="2"/>
        <charset val="238"/>
        <scheme val="minor"/>
      </rPr>
      <t xml:space="preserve">MAXIMÁLNĚ,                           </t>
    </r>
    <r>
      <rPr>
        <sz val="11"/>
        <color theme="1"/>
        <rFont val="Calibri"/>
        <family val="2"/>
        <charset val="238"/>
        <scheme val="minor"/>
      </rPr>
      <t>tj. při akceptování dotazníků                                                               v maximálních počtech                                          v Kč s DPH </t>
    </r>
  </si>
  <si>
    <r>
      <t xml:space="preserve">Upozornění: Při převýšení výše celkové ceny za dílo nad stanovenou hranici maximální ceny díla, tj. </t>
    </r>
    <r>
      <rPr>
        <b/>
        <i/>
        <sz val="12"/>
        <color theme="1"/>
        <rFont val="Calibri"/>
        <family val="2"/>
        <charset val="238"/>
        <scheme val="minor"/>
      </rPr>
      <t>3 000 000 Kč s DPH</t>
    </r>
    <r>
      <rPr>
        <i/>
        <sz val="12"/>
        <color theme="1"/>
        <rFont val="Calibri"/>
        <family val="2"/>
        <charset val="238"/>
        <scheme val="minor"/>
      </rPr>
      <t xml:space="preserve">, bude proplacena pouze tato maximální cena.                                  V tabulce se automaticky cena (Celkem za dílo MINIMÁLNĚ nebo MAXIMÁLNĚ) poníží na tuto hranici, tj. na hranici 3 000 000 Kč s DPH. </t>
    </r>
  </si>
  <si>
    <t>Příloha č. 6   Smlouvy o zajištění sběru dat v akvakultuře za rok 2023</t>
  </si>
  <si>
    <t>Výše Výchozí hodnoty je hodnotícím kritériem pro vyhodnocení nabídek veřejné zakázky Sběr dat z akvakultury v České republice za rok 2023.</t>
  </si>
  <si>
    <r>
      <t xml:space="preserve">Cena za </t>
    </r>
    <r>
      <rPr>
        <b/>
        <sz val="11"/>
        <color theme="1"/>
        <rFont val="Calibri"/>
        <family val="2"/>
        <charset val="238"/>
        <scheme val="minor"/>
      </rPr>
      <t>jeden dotazník</t>
    </r>
    <r>
      <rPr>
        <sz val="11"/>
        <color theme="1"/>
        <rFont val="Calibri"/>
        <family val="2"/>
        <charset val="238"/>
        <scheme val="minor"/>
      </rPr>
      <t xml:space="preserve">                     za údaje roku 2023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</t>
    </r>
    <r>
      <rPr>
        <sz val="11"/>
        <color theme="1"/>
        <rFont val="Calibri"/>
        <family val="2"/>
        <charset val="238"/>
        <scheme val="minor"/>
      </rPr>
      <t>dle skupin                                             v Kč s DPH</t>
    </r>
  </si>
  <si>
    <t xml:space="preserve">Definice Výchozí hodnoty je podrobně specifikována v podkapitole č. 15.2 dokumentu Metodika sběru dat za rok 2023, který je nedílnou součástí Smlouvy o zajištění sběru dat v akvakultuře                    za rok 2023 jako příloha č. 1.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</si>
</sst>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center" vertical="top" wrapText="1"/>
    </xf>
    <xf numFmtId="3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top" wrapText="1"/>
    </xf>
    <xf numFmtId="3" fontId="0" fillId="0" borderId="6" xfId="0" applyNumberFormat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0" fillId="0" borderId="0" xfId="0" applyNumberFormat="1"/>
    <xf numFmtId="0" fontId="0" fillId="2" borderId="7" xfId="0" applyFill="1" applyBorder="1" applyAlignment="1">
      <alignment horizontal="center" vertical="top" wrapText="1"/>
    </xf>
    <xf numFmtId="0" fontId="1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3" fontId="0" fillId="0" borderId="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2" borderId="8" xfId="0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E1F3E-51B0-4DE8-BB9D-5FC9C9104C05}">
  <dimension ref="B1:E29"/>
  <sheetViews>
    <sheetView showGridLines="0" tabSelected="1" topLeftCell="A5" zoomScale="130" zoomScaleNormal="130" workbookViewId="0">
      <selection activeCell="D9" sqref="D9"/>
    </sheetView>
  </sheetViews>
  <sheetFormatPr defaultRowHeight="14.5" x14ac:dyDescent="0.35"/>
  <cols>
    <col min="1" max="1" width="1.81640625" customWidth="1"/>
    <col min="2" max="2" width="9.453125" customWidth="1"/>
    <col min="3" max="5" width="24.1796875" customWidth="1"/>
    <col min="6" max="6" width="1.7265625" customWidth="1"/>
  </cols>
  <sheetData>
    <row r="1" spans="2:5" ht="13.5" customHeight="1" x14ac:dyDescent="0.35"/>
    <row r="2" spans="2:5" x14ac:dyDescent="0.35">
      <c r="B2" s="27" t="s">
        <v>10</v>
      </c>
      <c r="C2" s="28"/>
      <c r="D2" s="28"/>
      <c r="E2" s="28"/>
    </row>
    <row r="3" spans="2:5" ht="15.75" customHeight="1" x14ac:dyDescent="0.35">
      <c r="B3" s="2"/>
      <c r="C3" s="2"/>
      <c r="D3" s="2"/>
      <c r="E3" s="2"/>
    </row>
    <row r="4" spans="2:5" ht="35.5" customHeight="1" x14ac:dyDescent="0.35">
      <c r="B4" s="29" t="s">
        <v>0</v>
      </c>
      <c r="C4" s="30"/>
      <c r="D4" s="30"/>
      <c r="E4" s="30"/>
    </row>
    <row r="5" spans="2:5" ht="34.5" customHeight="1" x14ac:dyDescent="0.35"/>
    <row r="6" spans="2:5" x14ac:dyDescent="0.35">
      <c r="B6" s="14" t="s">
        <v>1</v>
      </c>
    </row>
    <row r="7" spans="2:5" x14ac:dyDescent="0.35">
      <c r="B7" s="1" t="s">
        <v>2</v>
      </c>
    </row>
    <row r="8" spans="2:5" ht="22.5" customHeight="1" thickBot="1" x14ac:dyDescent="0.4">
      <c r="C8" s="1"/>
    </row>
    <row r="9" spans="2:5" ht="15" thickBot="1" x14ac:dyDescent="0.4">
      <c r="B9" s="1"/>
      <c r="D9" s="4"/>
    </row>
    <row r="10" spans="2:5" ht="13.5" customHeight="1" x14ac:dyDescent="0.35">
      <c r="B10" s="1"/>
    </row>
    <row r="11" spans="2:5" ht="48" customHeight="1" x14ac:dyDescent="0.35">
      <c r="B11" s="31" t="s">
        <v>13</v>
      </c>
      <c r="C11" s="31"/>
      <c r="D11" s="31"/>
      <c r="E11" s="31"/>
    </row>
    <row r="12" spans="2:5" ht="33.75" customHeight="1" x14ac:dyDescent="0.35">
      <c r="B12" s="31" t="s">
        <v>11</v>
      </c>
      <c r="C12" s="31"/>
      <c r="D12" s="31"/>
      <c r="E12" s="31"/>
    </row>
    <row r="13" spans="2:5" ht="12" customHeight="1" x14ac:dyDescent="0.35">
      <c r="B13" s="17"/>
      <c r="C13" s="18"/>
      <c r="D13" s="18"/>
      <c r="E13" s="18"/>
    </row>
    <row r="14" spans="2:5" x14ac:dyDescent="0.35">
      <c r="B14" s="32" t="s">
        <v>3</v>
      </c>
      <c r="C14" s="31"/>
      <c r="D14" s="31"/>
      <c r="E14" s="31"/>
    </row>
    <row r="15" spans="2:5" ht="15" thickBot="1" x14ac:dyDescent="0.4"/>
    <row r="16" spans="2:5" ht="73" thickBot="1" x14ac:dyDescent="0.4">
      <c r="B16" s="5" t="s">
        <v>4</v>
      </c>
      <c r="C16" s="5" t="s">
        <v>12</v>
      </c>
      <c r="D16" s="13" t="s">
        <v>5</v>
      </c>
      <c r="E16" s="8" t="s">
        <v>6</v>
      </c>
    </row>
    <row r="17" spans="2:5" ht="15" thickBot="1" x14ac:dyDescent="0.4">
      <c r="B17" s="3">
        <v>1</v>
      </c>
      <c r="C17" s="6">
        <f>D9*2.2</f>
        <v>0</v>
      </c>
      <c r="D17" s="6">
        <f>C17*3</f>
        <v>0</v>
      </c>
      <c r="E17" s="9">
        <f>C17*6</f>
        <v>0</v>
      </c>
    </row>
    <row r="18" spans="2:5" ht="15" thickBot="1" x14ac:dyDescent="0.4">
      <c r="B18" s="7">
        <v>2</v>
      </c>
      <c r="C18" s="6">
        <f>D9*1.54</f>
        <v>0</v>
      </c>
      <c r="D18" s="6">
        <f>C18*3</f>
        <v>0</v>
      </c>
      <c r="E18" s="9">
        <f>C18*5</f>
        <v>0</v>
      </c>
    </row>
    <row r="19" spans="2:5" ht="15" thickBot="1" x14ac:dyDescent="0.4">
      <c r="B19" s="7">
        <v>3</v>
      </c>
      <c r="C19" s="6">
        <f>D9*1.1</f>
        <v>0</v>
      </c>
      <c r="D19" s="6">
        <f>C19*7</f>
        <v>0</v>
      </c>
      <c r="E19" s="9">
        <f>C19*18</f>
        <v>0</v>
      </c>
    </row>
    <row r="20" spans="2:5" ht="15" thickBot="1" x14ac:dyDescent="0.4">
      <c r="B20" s="7">
        <v>4</v>
      </c>
      <c r="C20" s="6">
        <f>D9*0.88</f>
        <v>0</v>
      </c>
      <c r="D20" s="6">
        <f>C20*18</f>
        <v>0</v>
      </c>
      <c r="E20" s="9">
        <f>C20*50</f>
        <v>0</v>
      </c>
    </row>
    <row r="21" spans="2:5" ht="15" thickBot="1" x14ac:dyDescent="0.4">
      <c r="B21" s="11">
        <v>5</v>
      </c>
      <c r="C21" s="19">
        <f>D9*0.62</f>
        <v>0</v>
      </c>
      <c r="D21" s="19">
        <f>C21*0</f>
        <v>0</v>
      </c>
      <c r="E21" s="20">
        <f>C21*20</f>
        <v>0</v>
      </c>
    </row>
    <row r="23" spans="2:5" ht="15" thickBot="1" x14ac:dyDescent="0.4"/>
    <row r="24" spans="2:5" ht="67.5" customHeight="1" thickBot="1" x14ac:dyDescent="0.4">
      <c r="B24" s="25" t="s">
        <v>7</v>
      </c>
      <c r="C24" s="26"/>
      <c r="D24" s="15">
        <f>IF(SUM(D17:D21)&lt;3000000,SUM(D17:D21),3000000)</f>
        <v>0</v>
      </c>
      <c r="E24" s="16"/>
    </row>
    <row r="25" spans="2:5" ht="67.5" customHeight="1" thickBot="1" x14ac:dyDescent="0.4">
      <c r="B25" s="23" t="s">
        <v>8</v>
      </c>
      <c r="C25" s="24"/>
      <c r="D25" s="10"/>
      <c r="E25" s="15">
        <f>IF(SUM(E17:E21)&lt;3000000,SUM(E17:E21),3000000)</f>
        <v>0</v>
      </c>
    </row>
    <row r="27" spans="2:5" ht="63.75" customHeight="1" x14ac:dyDescent="0.35">
      <c r="B27" s="21" t="s">
        <v>9</v>
      </c>
      <c r="C27" s="22"/>
      <c r="D27" s="22"/>
      <c r="E27" s="22"/>
    </row>
    <row r="29" spans="2:5" x14ac:dyDescent="0.35">
      <c r="D29" s="12"/>
    </row>
  </sheetData>
  <sheetProtection algorithmName="SHA-512" hashValue="5sEii2VtrCl1mr/u+uh19KGuU8tiFPHLAM6c+ZUX6M4ZG5znHtqMt94/kW8dcxOBs9CvZ/UzQ2TgYbjpvk929Q==" saltValue="jXmIbCR1AXSrw9tBa37tlw==" spinCount="100000" sheet="1" objects="1" scenarios="1"/>
  <mergeCells count="8">
    <mergeCell ref="B27:E27"/>
    <mergeCell ref="B25:C25"/>
    <mergeCell ref="B24:C24"/>
    <mergeCell ref="B2:E2"/>
    <mergeCell ref="B4:E4"/>
    <mergeCell ref="B11:E11"/>
    <mergeCell ref="B12:E12"/>
    <mergeCell ref="B14:E14"/>
  </mergeCells>
  <pageMargins left="0.7" right="0.7" top="0.78740157499999996" bottom="0.78740157499999996" header="0.3" footer="0.3"/>
  <pageSetup paperSize="9" orientation="landscape" r:id="rId1"/>
  <headerFooter>
    <oddHeader>&amp;L&amp;G</oddHeader>
    <oddFooter>&amp;L&amp;"-,Kurzíva"&amp;9Příloha č. 6  Smlouvy o zajištění sběru dat v akvakultuře za rok 2022&amp;R&amp;"-,Kurzíva"&amp;9&amp;P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997A7B4D2F3C499C1BA74BB226E592" ma:contentTypeVersion="0" ma:contentTypeDescription="Vytvoří nový dokument" ma:contentTypeScope="" ma:versionID="c80f7618327ffb673bf3d9b22e53fb5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3C82A3-87D4-4243-A5BE-196C9C58C1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23F96F-9D23-4819-8097-1BE96EC8AA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F114648-04E1-47B1-B436-9B15364FD899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Lamačová Václava</dc:creator>
  <cp:keywords/>
  <dc:description/>
  <cp:lastModifiedBy>Buzek Tomáš</cp:lastModifiedBy>
  <cp:revision/>
  <cp:lastPrinted>2024-08-14T08:41:18Z</cp:lastPrinted>
  <dcterms:created xsi:type="dcterms:W3CDTF">2019-09-11T13:05:36Z</dcterms:created>
  <dcterms:modified xsi:type="dcterms:W3CDTF">2024-10-30T10:23:37Z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0x010100D8997A7B4D2F3C499C1BA74BB226E592</vt:lpwstr>
  </property>
</Properties>
</file>