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R:\211204_vd_hubenov\211204_31_002_dps\F_Soupis_prací\"/>
    </mc:Choice>
  </mc:AlternateContent>
  <xr:revisionPtr revIDLastSave="0" documentId="13_ncr:1_{B70B0F8C-78C1-4DC4-AF12-FDE18B79778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O_02_Vypočet_množství" sheetId="22" r:id="rId1"/>
  </sheets>
  <definedNames>
    <definedName name="_xlnm.Print_Titles" localSheetId="0">SO_02_Vypočet_množství!$11:$11</definedName>
    <definedName name="_xlnm.Print_Area" localSheetId="0">SO_02_Vypočet_množství!$B$4:$F$43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22" l="1"/>
  <c r="E26" i="22"/>
  <c r="E24" i="22"/>
  <c r="E18" i="22"/>
  <c r="E16" i="22"/>
  <c r="E41" i="22"/>
  <c r="E38" i="22" l="1"/>
</calcChain>
</file>

<file path=xl/sharedStrings.xml><?xml version="1.0" encoding="utf-8"?>
<sst xmlns="http://schemas.openxmlformats.org/spreadsheetml/2006/main" count="38" uniqueCount="34">
  <si>
    <t>Položka</t>
  </si>
  <si>
    <t>Popis položky</t>
  </si>
  <si>
    <t>Jednotka</t>
  </si>
  <si>
    <t>Množství DPS</t>
  </si>
  <si>
    <r>
      <t xml:space="preserve">Výkaz výměr - </t>
    </r>
    <r>
      <rPr>
        <b/>
        <sz val="14"/>
        <rFont val="Arial CE"/>
        <charset val="238"/>
      </rPr>
      <t>výpočet množství</t>
    </r>
  </si>
  <si>
    <t>Poznámka</t>
  </si>
  <si>
    <t>Objednatel : Povodí Moravy s.p.</t>
  </si>
  <si>
    <t>Zhotovitel :AQUATIS a.s.</t>
  </si>
  <si>
    <t>VD Hubenov – opatření na převedení KPV10 000</t>
  </si>
  <si>
    <r>
      <t>m</t>
    </r>
    <r>
      <rPr>
        <vertAlign val="superscript"/>
        <sz val="11"/>
        <rFont val="Arial"/>
        <family val="2"/>
        <charset val="238"/>
      </rPr>
      <t>3</t>
    </r>
  </si>
  <si>
    <t>Dlažba z LK, tl. 400mm</t>
  </si>
  <si>
    <t>m2</t>
  </si>
  <si>
    <t>Odstanění ložné vrstvy - filtru tl. 400 mm, fr.8-15mm</t>
  </si>
  <si>
    <t>Očištění stávajícího návodního líce - kamenné dlažby, odstranění náletových porostů</t>
  </si>
  <si>
    <t>SO 02 Sanace návodního opevnění hráze</t>
  </si>
  <si>
    <t>342m x 5,2m</t>
  </si>
  <si>
    <t>Odbourání podkladních betonů u vlnolamu, pokud se budou vyskytovat</t>
  </si>
  <si>
    <t>0,2 * 0,2 *342m</t>
  </si>
  <si>
    <t>m3</t>
  </si>
  <si>
    <t>Datum : duben 2023</t>
  </si>
  <si>
    <t>Lokální sanace dlažby návodního líce, doplnění chybějících kamenů, vyklínování, na 50% plochy</t>
  </si>
  <si>
    <t>Lokální vyspravení ložné vrstvy - filtru, zásyp fr.  8-16 mm na 30% plochy</t>
  </si>
  <si>
    <t>Dlažba z LK, tl. 400mm, lokálně 600 mm, min. velikost kamene 0,2 m</t>
  </si>
  <si>
    <t>Dlažba z LK s vyklínováním, tl. 400mm, min. velikost</t>
  </si>
  <si>
    <t>0,40 m2 z řezu x délka 342 m</t>
  </si>
  <si>
    <t>0,50 m2 v řezu na délce 342 m</t>
  </si>
  <si>
    <t>5,09 m x délka x %, 5,09*342m*50%</t>
  </si>
  <si>
    <r>
      <t>m</t>
    </r>
    <r>
      <rPr>
        <vertAlign val="superscript"/>
        <sz val="11"/>
        <rFont val="Arial"/>
        <family val="2"/>
        <charset val="238"/>
      </rPr>
      <t>2</t>
    </r>
  </si>
  <si>
    <t>5,09*342m*30% plochy</t>
  </si>
  <si>
    <t>Dlažba návodního líce u vlnolamu z původního kemene</t>
  </si>
  <si>
    <t>1,16 x(342+12,5) délka</t>
  </si>
  <si>
    <t>Ložná vrstva návodního opevnění - filtr, fr.8-16mm z původního materiálu</t>
  </si>
  <si>
    <t>viz pol. 2</t>
  </si>
  <si>
    <t>Rozebrání kamenné dlažby návodního líce u vlnolamu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</si>
</sst>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6"/>
      <name val="Arial CE"/>
      <charset val="238"/>
    </font>
    <font>
      <sz val="11"/>
      <name val="Arial CE"/>
      <charset val="238"/>
    </font>
    <font>
      <b/>
      <sz val="14"/>
      <name val="Arial CE"/>
      <charset val="238"/>
    </font>
    <font>
      <b/>
      <sz val="18"/>
      <name val="Arial CE"/>
      <charset val="238"/>
    </font>
    <font>
      <sz val="10"/>
      <name val="MS Sans Serif"/>
      <family val="2"/>
      <charset val="238"/>
    </font>
    <font>
      <sz val="12"/>
      <name val="Arial CE"/>
      <charset val="238"/>
    </font>
    <font>
      <b/>
      <sz val="12"/>
      <name val="Arial"/>
      <family val="2"/>
      <charset val="238"/>
    </font>
    <font>
      <sz val="18"/>
      <name val="Arial CE"/>
      <charset val="238"/>
    </font>
    <font>
      <sz val="10"/>
      <color rgb="FFFF000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44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2" borderId="9" xfId="0" applyFill="1" applyBorder="1" applyAlignment="1">
      <alignment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3" fillId="0" borderId="5" xfId="0" applyFont="1" applyBorder="1" applyAlignment="1">
      <alignment vertical="center" wrapText="1"/>
    </xf>
    <xf numFmtId="164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wrapText="1"/>
    </xf>
    <xf numFmtId="0" fontId="13" fillId="0" borderId="14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vertical="center" wrapText="1"/>
    </xf>
    <xf numFmtId="164" fontId="13" fillId="0" borderId="14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46"/>
  <sheetViews>
    <sheetView tabSelected="1" topLeftCell="A4" zoomScale="115" zoomScaleNormal="115" zoomScaleSheetLayoutView="70" workbookViewId="0">
      <pane ySplit="8" topLeftCell="A12" activePane="bottomLeft" state="frozen"/>
      <selection activeCell="B4" sqref="B4"/>
      <selection pane="bottomLeft" activeCell="G32" sqref="G32"/>
    </sheetView>
  </sheetViews>
  <sheetFormatPr defaultRowHeight="12.75" x14ac:dyDescent="0.2"/>
  <cols>
    <col min="1" max="1" width="4.28515625" customWidth="1"/>
    <col min="2" max="2" width="7.7109375" customWidth="1"/>
    <col min="3" max="3" width="48" customWidth="1"/>
    <col min="4" max="4" width="8.5703125" style="3" customWidth="1"/>
    <col min="5" max="5" width="9" style="3" customWidth="1"/>
    <col min="6" max="6" width="22.7109375" customWidth="1"/>
    <col min="7" max="7" width="30" customWidth="1"/>
  </cols>
  <sheetData>
    <row r="3" spans="2:7" ht="21.95" customHeight="1" x14ac:dyDescent="0.2">
      <c r="B3" s="4" t="s">
        <v>4</v>
      </c>
    </row>
    <row r="4" spans="2:7" s="2" customFormat="1" ht="20.100000000000001" customHeight="1" x14ac:dyDescent="0.25">
      <c r="B4" s="20" t="s">
        <v>8</v>
      </c>
    </row>
    <row r="5" spans="2:7" s="1" customFormat="1" ht="20.100000000000001" customHeight="1" x14ac:dyDescent="0.2">
      <c r="B5" s="2" t="s">
        <v>14</v>
      </c>
    </row>
    <row r="6" spans="2:7" s="1" customFormat="1" ht="20.100000000000001" customHeight="1" x14ac:dyDescent="0.2">
      <c r="B6" s="2"/>
      <c r="E6" s="13"/>
      <c r="F6" s="14"/>
      <c r="G6" s="13"/>
    </row>
    <row r="7" spans="2:7" s="3" customFormat="1" ht="15.95" customHeight="1" x14ac:dyDescent="0.2">
      <c r="B7" s="5" t="s">
        <v>6</v>
      </c>
    </row>
    <row r="8" spans="2:7" s="3" customFormat="1" ht="15.95" customHeight="1" x14ac:dyDescent="0.2">
      <c r="B8" s="5" t="s">
        <v>7</v>
      </c>
      <c r="D8" s="22"/>
    </row>
    <row r="9" spans="2:7" s="3" customFormat="1" ht="15.95" customHeight="1" x14ac:dyDescent="0.2">
      <c r="B9" s="3" t="s">
        <v>19</v>
      </c>
    </row>
    <row r="10" spans="2:7" ht="13.5" thickBot="1" x14ac:dyDescent="0.25"/>
    <row r="11" spans="2:7" ht="36.75" customHeight="1" thickBot="1" x14ac:dyDescent="0.25">
      <c r="B11" s="6" t="s">
        <v>0</v>
      </c>
      <c r="C11" s="7" t="s">
        <v>1</v>
      </c>
      <c r="D11" s="8" t="s">
        <v>2</v>
      </c>
      <c r="E11" s="9" t="s">
        <v>3</v>
      </c>
      <c r="F11" s="10" t="s">
        <v>5</v>
      </c>
      <c r="G11" s="11"/>
    </row>
    <row r="12" spans="2:7" s="3" customFormat="1" ht="6.75" customHeight="1" thickBot="1" x14ac:dyDescent="0.25">
      <c r="B12" s="15"/>
      <c r="C12" s="16"/>
      <c r="D12" s="17"/>
      <c r="E12" s="17"/>
      <c r="F12" s="18"/>
    </row>
    <row r="13" spans="2:7" s="3" customFormat="1" ht="12.75" customHeight="1" x14ac:dyDescent="0.2">
      <c r="B13" s="42"/>
      <c r="C13" s="36"/>
      <c r="D13" s="37"/>
      <c r="E13" s="37"/>
      <c r="F13" s="19"/>
    </row>
    <row r="14" spans="2:7" s="3" customFormat="1" ht="32.25" customHeight="1" x14ac:dyDescent="0.2">
      <c r="B14" s="43">
        <v>1</v>
      </c>
      <c r="C14" s="33" t="s">
        <v>33</v>
      </c>
      <c r="D14" s="23"/>
      <c r="E14" s="23"/>
      <c r="F14" s="24"/>
    </row>
    <row r="15" spans="2:7" s="3" customFormat="1" ht="14.25" x14ac:dyDescent="0.2">
      <c r="B15" s="25"/>
      <c r="C15" s="29" t="s">
        <v>24</v>
      </c>
      <c r="D15" s="27"/>
      <c r="F15" s="28"/>
    </row>
    <row r="16" spans="2:7" s="3" customFormat="1" ht="16.5" x14ac:dyDescent="0.2">
      <c r="B16" s="25"/>
      <c r="C16" s="29" t="s">
        <v>10</v>
      </c>
      <c r="D16" s="27" t="s">
        <v>9</v>
      </c>
      <c r="E16" s="27">
        <f>0.4*342</f>
        <v>136.80000000000001</v>
      </c>
      <c r="F16" s="28"/>
    </row>
    <row r="17" spans="2:6" s="3" customFormat="1" ht="14.25" x14ac:dyDescent="0.2">
      <c r="B17" s="25"/>
      <c r="C17" s="29"/>
      <c r="D17" s="27"/>
      <c r="E17" s="27"/>
      <c r="F17" s="28"/>
    </row>
    <row r="18" spans="2:6" s="3" customFormat="1" ht="28.5" x14ac:dyDescent="0.2">
      <c r="B18" s="25">
        <v>2</v>
      </c>
      <c r="C18" s="29" t="s">
        <v>12</v>
      </c>
      <c r="D18" s="27" t="s">
        <v>9</v>
      </c>
      <c r="E18" s="27">
        <f>0.5*342</f>
        <v>171</v>
      </c>
      <c r="F18" s="28"/>
    </row>
    <row r="19" spans="2:6" s="3" customFormat="1" ht="14.25" x14ac:dyDescent="0.2">
      <c r="B19" s="25"/>
      <c r="C19" s="29" t="s">
        <v>25</v>
      </c>
      <c r="D19" s="27"/>
      <c r="E19" s="27"/>
      <c r="F19" s="28"/>
    </row>
    <row r="20" spans="2:6" s="3" customFormat="1" ht="14.25" x14ac:dyDescent="0.2">
      <c r="B20" s="25"/>
      <c r="C20" s="29"/>
      <c r="D20" s="30"/>
      <c r="E20" s="27"/>
      <c r="F20" s="28"/>
    </row>
    <row r="21" spans="2:6" s="3" customFormat="1" ht="14.25" x14ac:dyDescent="0.2">
      <c r="B21" s="25"/>
      <c r="C21" s="29"/>
      <c r="D21" s="27"/>
      <c r="E21" s="27"/>
      <c r="F21" s="28"/>
    </row>
    <row r="22" spans="2:6" s="3" customFormat="1" ht="28.5" x14ac:dyDescent="0.2">
      <c r="B22" s="25">
        <v>3</v>
      </c>
      <c r="C22" s="29" t="s">
        <v>20</v>
      </c>
      <c r="D22" s="27"/>
      <c r="E22" s="27"/>
      <c r="F22" s="28"/>
    </row>
    <row r="23" spans="2:6" s="3" customFormat="1" ht="14.25" x14ac:dyDescent="0.2">
      <c r="B23" s="25"/>
      <c r="C23" s="29" t="s">
        <v>26</v>
      </c>
      <c r="D23" s="30"/>
      <c r="E23" s="27"/>
      <c r="F23" s="28"/>
    </row>
    <row r="24" spans="2:6" s="3" customFormat="1" ht="28.5" x14ac:dyDescent="0.2">
      <c r="B24" s="25"/>
      <c r="C24" s="29" t="s">
        <v>22</v>
      </c>
      <c r="D24" s="27" t="s">
        <v>27</v>
      </c>
      <c r="E24" s="27">
        <f>5.09*342*0.5</f>
        <v>870.39</v>
      </c>
      <c r="F24" s="28"/>
    </row>
    <row r="25" spans="2:6" s="3" customFormat="1" ht="14.25" x14ac:dyDescent="0.2">
      <c r="B25" s="25"/>
      <c r="C25" s="29"/>
      <c r="D25" s="27"/>
      <c r="E25" s="27"/>
      <c r="F25" s="28"/>
    </row>
    <row r="26" spans="2:6" s="3" customFormat="1" ht="28.5" x14ac:dyDescent="0.2">
      <c r="B26" s="25">
        <v>4</v>
      </c>
      <c r="C26" s="29" t="s">
        <v>21</v>
      </c>
      <c r="D26" s="27" t="s">
        <v>27</v>
      </c>
      <c r="E26" s="27">
        <f>5.09*342*0.3</f>
        <v>522.23399999999992</v>
      </c>
      <c r="F26" s="28"/>
    </row>
    <row r="27" spans="2:6" s="3" customFormat="1" ht="14.25" x14ac:dyDescent="0.2">
      <c r="B27" s="25"/>
      <c r="C27" s="29" t="s">
        <v>28</v>
      </c>
      <c r="D27" s="30"/>
      <c r="E27" s="35"/>
      <c r="F27" s="28"/>
    </row>
    <row r="28" spans="2:6" s="3" customFormat="1" ht="14.25" x14ac:dyDescent="0.2">
      <c r="B28" s="25"/>
      <c r="C28" s="29"/>
      <c r="D28" s="30"/>
      <c r="E28" s="35"/>
      <c r="F28" s="28"/>
    </row>
    <row r="29" spans="2:6" s="3" customFormat="1" ht="14.25" x14ac:dyDescent="0.2">
      <c r="B29" s="25"/>
      <c r="C29" s="29"/>
      <c r="D29" s="27"/>
      <c r="E29" s="35"/>
      <c r="F29" s="28"/>
    </row>
    <row r="30" spans="2:6" s="3" customFormat="1" ht="28.5" x14ac:dyDescent="0.2">
      <c r="B30" s="25">
        <v>5</v>
      </c>
      <c r="C30" s="29" t="s">
        <v>29</v>
      </c>
      <c r="D30" s="27"/>
      <c r="E30" s="35"/>
      <c r="F30" s="28"/>
    </row>
    <row r="31" spans="2:6" s="3" customFormat="1" ht="14.25" x14ac:dyDescent="0.2">
      <c r="B31" s="25"/>
      <c r="C31" s="29" t="s">
        <v>30</v>
      </c>
      <c r="D31" s="30"/>
      <c r="E31" s="35"/>
      <c r="F31" s="28"/>
    </row>
    <row r="32" spans="2:6" s="3" customFormat="1" ht="28.5" x14ac:dyDescent="0.2">
      <c r="B32" s="25"/>
      <c r="C32" s="29" t="s">
        <v>23</v>
      </c>
      <c r="D32" s="27" t="s">
        <v>27</v>
      </c>
      <c r="E32" s="35">
        <f>1.16*(342+12.5)</f>
        <v>411.21999999999997</v>
      </c>
      <c r="F32" s="28"/>
    </row>
    <row r="33" spans="2:8" s="3" customFormat="1" ht="14.25" x14ac:dyDescent="0.2">
      <c r="B33" s="25"/>
      <c r="C33" s="29"/>
      <c r="D33" s="27"/>
      <c r="E33" s="35"/>
      <c r="F33" s="28"/>
    </row>
    <row r="34" spans="2:8" s="3" customFormat="1" ht="28.5" x14ac:dyDescent="0.2">
      <c r="B34" s="25">
        <v>6</v>
      </c>
      <c r="C34" s="29" t="s">
        <v>31</v>
      </c>
      <c r="D34" s="27" t="s">
        <v>9</v>
      </c>
      <c r="E34" s="35">
        <v>171</v>
      </c>
      <c r="F34" s="28"/>
    </row>
    <row r="35" spans="2:8" s="3" customFormat="1" ht="14.25" x14ac:dyDescent="0.2">
      <c r="B35" s="25"/>
      <c r="C35" s="29" t="s">
        <v>32</v>
      </c>
      <c r="D35" s="30"/>
      <c r="E35" s="35"/>
      <c r="F35" s="28"/>
    </row>
    <row r="36" spans="2:8" s="3" customFormat="1" ht="14.25" x14ac:dyDescent="0.2">
      <c r="B36" s="25"/>
      <c r="C36" s="29"/>
      <c r="D36" s="30"/>
      <c r="E36" s="35"/>
      <c r="F36" s="28"/>
    </row>
    <row r="37" spans="2:8" s="3" customFormat="1" ht="15" x14ac:dyDescent="0.2">
      <c r="B37" s="25"/>
      <c r="C37" s="26"/>
      <c r="D37" s="27"/>
      <c r="E37" s="32"/>
      <c r="F37" s="28"/>
    </row>
    <row r="38" spans="2:8" s="3" customFormat="1" ht="28.5" x14ac:dyDescent="0.2">
      <c r="B38" s="25">
        <v>7</v>
      </c>
      <c r="C38" s="29" t="s">
        <v>13</v>
      </c>
      <c r="D38" s="27" t="s">
        <v>11</v>
      </c>
      <c r="E38" s="35">
        <f>355*5.1</f>
        <v>1810.4999999999998</v>
      </c>
      <c r="F38" s="28"/>
    </row>
    <row r="39" spans="2:8" s="3" customFormat="1" ht="14.25" x14ac:dyDescent="0.2">
      <c r="B39" s="25"/>
      <c r="C39" s="29" t="s">
        <v>15</v>
      </c>
      <c r="D39" s="30"/>
      <c r="E39" s="35"/>
      <c r="F39" s="28"/>
      <c r="H39" s="12"/>
    </row>
    <row r="40" spans="2:8" s="3" customFormat="1" ht="14.25" x14ac:dyDescent="0.2">
      <c r="B40" s="25"/>
      <c r="C40" s="29"/>
      <c r="D40" s="30"/>
      <c r="E40" s="35"/>
      <c r="F40" s="28"/>
    </row>
    <row r="41" spans="2:8" s="3" customFormat="1" ht="30" x14ac:dyDescent="0.2">
      <c r="B41" s="25">
        <v>8</v>
      </c>
      <c r="C41" s="26" t="s">
        <v>16</v>
      </c>
      <c r="D41" s="27" t="s">
        <v>18</v>
      </c>
      <c r="E41" s="35">
        <f>0.2*0.2*342</f>
        <v>13.680000000000003</v>
      </c>
      <c r="F41" s="31"/>
    </row>
    <row r="42" spans="2:8" s="3" customFormat="1" ht="14.25" x14ac:dyDescent="0.2">
      <c r="B42" s="25"/>
      <c r="C42" s="29" t="s">
        <v>17</v>
      </c>
      <c r="D42" s="27"/>
      <c r="E42" s="35"/>
      <c r="F42" s="31"/>
    </row>
    <row r="43" spans="2:8" s="3" customFormat="1" ht="15" thickBot="1" x14ac:dyDescent="0.25">
      <c r="B43" s="38"/>
      <c r="C43" s="39"/>
      <c r="D43" s="34"/>
      <c r="E43" s="40"/>
      <c r="F43" s="41"/>
    </row>
    <row r="46" spans="2:8" ht="23.25" x14ac:dyDescent="0.35">
      <c r="C46" s="21"/>
    </row>
  </sheetData>
  <phoneticPr fontId="2" type="noConversion"/>
  <printOptions horizontalCentered="1"/>
  <pageMargins left="0.78740157480314965" right="0.59055118110236227" top="0.39370078740157483" bottom="0.39370078740157483" header="0" footer="0"/>
  <pageSetup paperSize="9" scale="86" fitToHeight="100" orientation="portrait" r:id="rId1"/>
  <headerFooter alignWithMargins="0">
    <oddFooter>&amp;L&amp;F&amp;C&amp;P/&amp;N&amp;R&amp;A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SO_02_Vypočet_množství</vt:lpstr>
      <vt:lpstr>SO_02_Vypočet_množství!Názvy_tisku</vt:lpstr>
      <vt:lpstr>SO_02_Vypočet_množství!Oblast_tisku</vt:lpstr>
    </vt:vector>
  </TitlesOfParts>
  <Company>Aquatis a.s.,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Albrechtova</dc:creator>
  <cp:lastModifiedBy>Jendruscak, Michal_x000d_</cp:lastModifiedBy>
  <cp:lastPrinted>2023-04-04T10:24:25Z</cp:lastPrinted>
  <dcterms:created xsi:type="dcterms:W3CDTF">2007-12-06T11:24:59Z</dcterms:created>
  <dcterms:modified xsi:type="dcterms:W3CDTF">2023-04-04T10:24:49Z</dcterms:modified>
</cp:coreProperties>
</file>