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4\Sečení 2025\8. BRNO sever\Výzva\"/>
    </mc:Choice>
  </mc:AlternateContent>
  <xr:revisionPtr revIDLastSave="0" documentId="13_ncr:1_{92266588-D07F-42A4-80CD-2FBD89965B4A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List1" sheetId="11" r:id="rId1"/>
  </sheets>
  <calcPr calcId="191029"/>
</workbook>
</file>

<file path=xl/calcChain.xml><?xml version="1.0" encoding="utf-8"?>
<calcChain xmlns="http://schemas.openxmlformats.org/spreadsheetml/2006/main">
  <c r="J32" i="11" l="1"/>
  <c r="J31" i="11" l="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L31" i="11" l="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32" i="11" s="1"/>
  <c r="L5" i="11"/>
  <c r="L4" i="11"/>
</calcChain>
</file>

<file path=xl/sharedStrings.xml><?xml version="1.0" encoding="utf-8"?>
<sst xmlns="http://schemas.openxmlformats.org/spreadsheetml/2006/main" count="142" uniqueCount="108">
  <si>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</si>
  <si>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</si>
  <si>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</si>
  <si>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</si>
  <si>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</si>
  <si>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</si>
  <si>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</si>
  <si>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 xml:space="preserve">Cena za jednu seč </t>
  </si>
  <si>
    <t>Cena celkem</t>
  </si>
  <si>
    <t>x</t>
  </si>
  <si>
    <t>Počet sečí</t>
  </si>
  <si>
    <t>BS 1.1</t>
  </si>
  <si>
    <t>Říčka</t>
  </si>
  <si>
    <t>Šlapanice</t>
  </si>
  <si>
    <t>Pokos travního porostu i případného náletu, výhrab, odvoz  a  zákonná likvidace. Částečně mechanizace. Provedena výsadba, nesmí dojít k jejímu poškození!</t>
  </si>
  <si>
    <t>BS 1.2</t>
  </si>
  <si>
    <t>Svitava</t>
  </si>
  <si>
    <t>Brno - Zábrdovice</t>
  </si>
  <si>
    <t xml:space="preserve">Pokos travního porostu i případného náletu, výhrab, odvoz  a  zákonná likvidace. Pouze pro ruční pokos. </t>
  </si>
  <si>
    <t>BS 1.3</t>
  </si>
  <si>
    <t>Brno - Židenice</t>
  </si>
  <si>
    <t>Pokos travního porostu i případného náletu, výhrab, odvoz  a  zákonná likvidace. Pouze pro ruční pokos. Provedena výsadba, nesmí dojít k jejímu poškození!</t>
  </si>
  <si>
    <t>BS 1.4</t>
  </si>
  <si>
    <t>Brno - Husovice</t>
  </si>
  <si>
    <t xml:space="preserve">Pokos travního porostu i případného náletu, výhrab, odvoz  a  zákonná likvidace. Částečně mechanizace. </t>
  </si>
  <si>
    <t>BS 1.5</t>
  </si>
  <si>
    <t>BS 1.6</t>
  </si>
  <si>
    <t>Pokos travního porostu i případného náletu, výhrab, odvoz  a  zákonná likvidace. Pouze pro ruční pokos.</t>
  </si>
  <si>
    <t>BS 1.7</t>
  </si>
  <si>
    <t>BS 1.8</t>
  </si>
  <si>
    <t>Brno - Obřany</t>
  </si>
  <si>
    <t>BS 2.1</t>
  </si>
  <si>
    <t>Přízřenice</t>
  </si>
  <si>
    <t>BS 2.2</t>
  </si>
  <si>
    <t>Brno - Komárov</t>
  </si>
  <si>
    <t>BS 2.3</t>
  </si>
  <si>
    <t>Brno - střed</t>
  </si>
  <si>
    <t>BS 3.1</t>
  </si>
  <si>
    <t>Kuřimka</t>
  </si>
  <si>
    <t>Chudčice</t>
  </si>
  <si>
    <t>Pokos travního a bylinného porostu a případného náletu včetně řádného pomulčování a likvidace hmoty. Výmladky a nálety budou zlikvidovány v souladu s platnou legislativou. Spalování biomasy - projednání s OÚ a HZS. Nepoškodit oplocení, elektrické ohradníky a výsadbu!</t>
  </si>
  <si>
    <t>BS 3.2</t>
  </si>
  <si>
    <t>Moravské Knínice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</si>
  <si>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OÚ a HZS. Nepoškodit oplocení!.</t>
  </si>
  <si>
    <t>BS 3.3</t>
  </si>
  <si>
    <t>Kuřim</t>
  </si>
  <si>
    <t>BS 3.4</t>
  </si>
  <si>
    <t>Knínický potok</t>
  </si>
  <si>
    <t>Veverské Knínice</t>
  </si>
  <si>
    <t>BS 3.5</t>
  </si>
  <si>
    <t>Bobrava</t>
  </si>
  <si>
    <t>Tetčice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</si>
  <si>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OÚ a HZS. Nepoškodit ochranné zemní hráze a oplocení!.</t>
  </si>
  <si>
    <t>BS 3.6</t>
  </si>
  <si>
    <t>Modřice</t>
  </si>
  <si>
    <t>Pokos travního a bylinného porostu a případného náletu včetně řádného pomulčování a likvidace hmoty. Pomístné odstranění vodní vegetace ze dna toku. Výmladky, nálety a vodní vegetace budou zlikvidovány v souladu s platnou legislativou. Spalování biomasy - projednání s MÚ a HZS. Nepoškodit  ochranné zemní hráze a oplocení!.</t>
  </si>
  <si>
    <t>BS 3.7</t>
  </si>
  <si>
    <t>Popovice u Rajhradu, Modřice</t>
  </si>
  <si>
    <t>Pokos travního a bylinného porostu a případného náletu včetně řádného pomulčování a likvidace  hmoty. Pomístné odstranění vodní vegetace ze dna toku. Výmladky, nálety a vodní vegetace budou zlikvidovány v souladu s platnou legislativou. Spalování biomasy - projednání s OÚ, MÚ a HZS. Nepoškodit ochrannou zemní hráz a oplocení!.</t>
  </si>
  <si>
    <t>BS 4.1</t>
  </si>
  <si>
    <t>Leskava</t>
  </si>
  <si>
    <t>Brno - Starý Lískovec</t>
  </si>
  <si>
    <t>BS 4.2</t>
  </si>
  <si>
    <t>Brno - Bosonohy</t>
  </si>
  <si>
    <t>Úsek není přístupný pro mechanizaci. Pokos včetně likvidace výmladků, výhrab a zákonná likvidace. Spalování biomasy - projednání s OÚ a HZS.</t>
  </si>
  <si>
    <t>BS 4.3</t>
  </si>
  <si>
    <t>Dolní Heršpice</t>
  </si>
  <si>
    <t>Aktuálně zkrácený úsek částečně přístupný pro mechanizaci. Pokos včetně likvidace výmladků, výhrab a zákonná likvidace. Spalování biomasy - projednání s OÚ a HZS.</t>
  </si>
  <si>
    <t>BS 5.1</t>
  </si>
  <si>
    <t>Rakovec</t>
  </si>
  <si>
    <t>Hrušky u Brna</t>
  </si>
  <si>
    <t>Převážně ruční sečení s možností dílčího strojního sečení. Ruční sečení provést k hladině. Výhrab, odvoz a zákonná likvidace biomasy. Lze využít kvalitní mulčování s ponecháním travní hmoty na březích a ochranných zemních valech. Nesmí dojít k poškození výsadby ovocných stromů a ochranných zemních valů!</t>
  </si>
  <si>
    <t>BS 5.2</t>
  </si>
  <si>
    <t>Křenovice u Slavkova</t>
  </si>
  <si>
    <t>Možnost strojního sečení s ručním dosečením k hladině. Výhrab, odvoz a zákonná likvidace biomasy. Lze využít kvalitní mulčování s ponecháním travní hmoty na březích.</t>
  </si>
  <si>
    <t>BS 5.3</t>
  </si>
  <si>
    <t xml:space="preserve">Velešovice </t>
  </si>
  <si>
    <t>Možnost strojního sečení s ručním dosečením k hladině. Výhrab, odvoz a zákonná likvidace biomasy. Lze využít kvalitní mulčování s ponecháním travní hmoty na březích. Nesmí dojít k poškození obecní výsadby!</t>
  </si>
  <si>
    <t>BS 6.1</t>
  </si>
  <si>
    <t>Hloušek</t>
  </si>
  <si>
    <t>Viničné Šumice</t>
  </si>
  <si>
    <t>Ruční sečení. Výhrab, odvoz a zákonná likvidace biomasy.</t>
  </si>
  <si>
    <t>BS 6.2</t>
  </si>
  <si>
    <t>Ruční sečení. Výhrab, odvoz a zákonná likvidace biomasy. Nepoškodit oplocení!</t>
  </si>
  <si>
    <t>X</t>
  </si>
  <si>
    <t>Pracký potok</t>
  </si>
  <si>
    <t>Prace</t>
  </si>
  <si>
    <t xml:space="preserve">Úsek není přístupný pro mechanizaci. Ruční sečení včetně likvidace jednoletých výmladků, výhrab a zákonná likvidace. </t>
  </si>
  <si>
    <t>Tvaroženský potok</t>
  </si>
  <si>
    <t>Tvarožná</t>
  </si>
  <si>
    <t xml:space="preserve">Ruční sečení travního a bylinného porostu s přesahem 0,5 m za břehové hrany. Výhrab, odvoz a zákonná likvidace biomasy. </t>
  </si>
  <si>
    <t>Ing. Spousta</t>
  </si>
  <si>
    <t>Ing. Novotný</t>
  </si>
  <si>
    <t>David Bušov</t>
  </si>
  <si>
    <t>BS 1</t>
  </si>
  <si>
    <t>BS 2</t>
  </si>
  <si>
    <t>BS 3</t>
  </si>
  <si>
    <t>BS 4</t>
  </si>
  <si>
    <t>BS 5</t>
  </si>
  <si>
    <t>BS 6</t>
  </si>
  <si>
    <t>BS 8</t>
  </si>
  <si>
    <t>BS 7</t>
  </si>
  <si>
    <t>Loka- lita</t>
  </si>
  <si>
    <t>Úsek částečně přístupný pro mechanizaci. Pokos včetně likvidace výmladků, výhrab a zákonná likvidace. Spalování biomasy - projednání s OÚ a HZS. Provedena výsadba, nesmí dojít k jejímu poškození!</t>
  </si>
  <si>
    <t>Technik</t>
  </si>
  <si>
    <r>
      <t xml:space="preserve">Brno - </t>
    </r>
    <r>
      <rPr>
        <sz val="10"/>
        <rFont val="Arial"/>
        <family val="2"/>
        <charset val="238"/>
      </rPr>
      <t>Maloměřice</t>
    </r>
  </si>
  <si>
    <t>Sečení trvalých travních porostů 2025 - 2026 - PROVOZ BRNO - SEVER</t>
  </si>
  <si>
    <r>
      <t>Jednotková cena za m</t>
    </r>
    <r>
      <rPr>
        <b/>
        <i/>
        <vertAlign val="superscript"/>
        <sz val="10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</si>
</sst>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2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4" fillId="0" borderId="0"/>
    <xf numFmtId="0" fontId="1" fillId="0" borderId="0"/>
  </cellStyleXfs>
  <cellXfs count="102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11" fillId="2" borderId="30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7" fillId="0" borderId="23" xfId="0" applyNumberFormat="1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49" fontId="11" fillId="2" borderId="28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33" xfId="0" applyNumberFormat="1" applyFont="1" applyFill="1" applyBorder="1" applyAlignment="1">
      <alignment horizontal="center" vertical="center" wrapText="1"/>
    </xf>
    <xf numFmtId="16" fontId="11" fillId="2" borderId="30" xfId="0" applyNumberFormat="1" applyFont="1" applyFill="1" applyBorder="1" applyAlignment="1">
      <alignment horizontal="center" vertical="center" wrapText="1"/>
    </xf>
    <xf numFmtId="16" fontId="11" fillId="2" borderId="16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3" fontId="15" fillId="2" borderId="34" xfId="0" applyNumberFormat="1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3" fontId="15" fillId="2" borderId="30" xfId="0" applyNumberFormat="1" applyFont="1" applyFill="1" applyBorder="1" applyAlignment="1">
      <alignment horizontal="center" vertical="center" wrapText="1"/>
    </xf>
    <xf numFmtId="3" fontId="15" fillId="2" borderId="28" xfId="0" applyNumberFormat="1" applyFont="1" applyFill="1" applyBorder="1" applyAlignment="1">
      <alignment horizontal="center" vertical="center" wrapText="1"/>
    </xf>
    <xf numFmtId="3" fontId="15" fillId="2" borderId="33" xfId="0" applyNumberFormat="1" applyFont="1" applyFill="1" applyBorder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/>
    </xf>
    <xf numFmtId="3" fontId="15" fillId="2" borderId="15" xfId="0" applyNumberFormat="1" applyFont="1" applyFill="1" applyBorder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3" fontId="15" fillId="0" borderId="34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vertical="center"/>
    </xf>
    <xf numFmtId="4" fontId="15" fillId="0" borderId="11" xfId="0" applyNumberFormat="1" applyFont="1" applyFill="1" applyBorder="1" applyAlignment="1">
      <alignment vertical="center"/>
    </xf>
    <xf numFmtId="4" fontId="15" fillId="0" borderId="4" xfId="0" applyNumberFormat="1" applyFont="1" applyFill="1" applyBorder="1" applyAlignment="1">
      <alignment vertical="center"/>
    </xf>
    <xf numFmtId="4" fontId="15" fillId="0" borderId="10" xfId="0" applyNumberFormat="1" applyFont="1" applyFill="1" applyBorder="1"/>
    <xf numFmtId="4" fontId="15" fillId="0" borderId="11" xfId="0" applyNumberFormat="1" applyFont="1" applyFill="1" applyBorder="1"/>
    <xf numFmtId="4" fontId="15" fillId="0" borderId="11" xfId="0" applyNumberFormat="1" applyFont="1" applyFill="1" applyBorder="1" applyAlignment="1">
      <alignment horizontal="right" vertical="center"/>
    </xf>
    <xf numFmtId="4" fontId="15" fillId="0" borderId="4" xfId="0" applyNumberFormat="1" applyFont="1" applyFill="1" applyBorder="1" applyAlignment="1">
      <alignment horizontal="right" vertical="center"/>
    </xf>
    <xf numFmtId="4" fontId="15" fillId="0" borderId="10" xfId="0" applyNumberFormat="1" applyFont="1" applyFill="1" applyBorder="1" applyAlignment="1">
      <alignment horizontal="right" vertical="center"/>
    </xf>
    <xf numFmtId="4" fontId="15" fillId="0" borderId="24" xfId="0" applyNumberFormat="1" applyFont="1" applyFill="1" applyBorder="1" applyAlignment="1">
      <alignment horizontal="right" vertical="center"/>
    </xf>
    <xf numFmtId="4" fontId="15" fillId="0" borderId="20" xfId="0" applyNumberFormat="1" applyFont="1" applyFill="1" applyBorder="1" applyAlignment="1">
      <alignment horizontal="right" vertical="center"/>
    </xf>
    <xf numFmtId="3" fontId="15" fillId="0" borderId="40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35" xfId="0" applyNumberFormat="1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textRotation="90" wrapText="1"/>
    </xf>
    <xf numFmtId="0" fontId="15" fillId="2" borderId="36" xfId="0" applyFont="1" applyFill="1" applyBorder="1" applyAlignment="1">
      <alignment horizontal="center" vertical="center" textRotation="90" wrapText="1"/>
    </xf>
    <xf numFmtId="0" fontId="15" fillId="2" borderId="37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textRotation="90"/>
    </xf>
    <xf numFmtId="0" fontId="15" fillId="2" borderId="36" xfId="0" applyFont="1" applyFill="1" applyBorder="1" applyAlignment="1">
      <alignment horizontal="center" vertical="center" textRotation="90"/>
    </xf>
    <xf numFmtId="0" fontId="15" fillId="2" borderId="37" xfId="0" applyFont="1" applyFill="1" applyBorder="1" applyAlignment="1">
      <alignment horizontal="center" vertical="center" textRotation="90"/>
    </xf>
    <xf numFmtId="49" fontId="14" fillId="3" borderId="7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/>
    </xf>
    <xf numFmtId="164" fontId="11" fillId="2" borderId="19" xfId="0" applyNumberFormat="1" applyFont="1" applyFill="1" applyBorder="1" applyAlignment="1">
      <alignment horizontal="right"/>
    </xf>
    <xf numFmtId="4" fontId="0" fillId="2" borderId="18" xfId="0" applyNumberFormat="1" applyFill="1" applyBorder="1" applyAlignment="1">
      <alignment horizontal="center"/>
    </xf>
  </cellXfs>
  <cellStyles count="12">
    <cellStyle name="20 % – Zvýraznění1 2" xfId="3" xr:uid="{00000000-0005-0000-0000-000001000000}"/>
    <cellStyle name="20 % – Zvýraznění1 3" xfId="7" xr:uid="{00000000-0005-0000-0000-000002000000}"/>
    <cellStyle name="20 % – Zvýraznění3 2" xfId="4" xr:uid="{00000000-0005-0000-0000-000004000000}"/>
    <cellStyle name="20 % – Zvýraznění3 3" xfId="8" xr:uid="{00000000-0005-0000-0000-000005000000}"/>
    <cellStyle name="20 % – Zvýraznění5 2" xfId="5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3" xfId="6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7BAE7-28F2-4975-B661-E278382E546B}">
  <sheetPr>
    <pageSetUpPr fitToPage="1"/>
  </sheetPr>
  <dimension ref="A1:L32"/>
  <sheetViews>
    <sheetView tabSelected="1" topLeftCell="A22" zoomScale="90" zoomScaleNormal="90" workbookViewId="0">
      <selection activeCell="F28" sqref="F28:F29"/>
    </sheetView>
  </sheetViews>
  <sheetFormatPr defaultRowHeight="12.75" x14ac:dyDescent="0.2"/>
  <cols>
    <col min="1" max="1" width="6.28515625" customWidth="1"/>
    <col min="3" max="3" width="9.7109375" customWidth="1"/>
    <col min="4" max="4" width="11" customWidth="1"/>
    <col min="6" max="6" width="10.5703125" customWidth="1"/>
    <col min="7" max="7" width="43.28515625" customWidth="1"/>
    <col min="8" max="8" width="6.28515625" customWidth="1"/>
    <col min="9" max="9" width="9.85546875" style="91" customWidth="1"/>
    <col min="10" max="10" width="11.140625" customWidth="1"/>
    <col min="11" max="11" width="6.5703125" customWidth="1"/>
    <col min="12" max="12" width="15.140625" customWidth="1"/>
  </cols>
  <sheetData>
    <row r="1" spans="1:12" ht="20.25" x14ac:dyDescent="0.2">
      <c r="A1" s="44" t="s">
        <v>106</v>
      </c>
      <c r="B1" s="44"/>
      <c r="C1" s="44"/>
      <c r="D1" s="44"/>
      <c r="E1" s="44"/>
      <c r="F1" s="44"/>
      <c r="G1" s="44"/>
      <c r="H1" s="2"/>
      <c r="I1" s="2"/>
      <c r="J1" s="3"/>
      <c r="K1" s="4"/>
      <c r="L1" s="3"/>
    </row>
    <row r="2" spans="1:12" ht="21" thickBot="1" x14ac:dyDescent="0.25">
      <c r="A2" s="8"/>
      <c r="B2" s="8"/>
      <c r="C2" s="8"/>
      <c r="D2" s="8"/>
      <c r="E2" s="8"/>
      <c r="F2" s="8"/>
      <c r="G2" s="8"/>
      <c r="H2" s="2"/>
      <c r="I2" s="2"/>
      <c r="J2" s="3"/>
      <c r="K2" s="4"/>
      <c r="L2" s="3"/>
    </row>
    <row r="3" spans="1:12" ht="54" customHeight="1" thickBot="1" x14ac:dyDescent="0.25">
      <c r="A3" s="45" t="s">
        <v>102</v>
      </c>
      <c r="B3" s="90" t="s">
        <v>3</v>
      </c>
      <c r="C3" s="90" t="s">
        <v>0</v>
      </c>
      <c r="D3" s="90" t="s">
        <v>2</v>
      </c>
      <c r="E3" s="1" t="s">
        <v>5</v>
      </c>
      <c r="F3" s="1" t="s">
        <v>6</v>
      </c>
      <c r="G3" s="89" t="s">
        <v>1</v>
      </c>
      <c r="H3" s="38" t="s">
        <v>104</v>
      </c>
      <c r="I3" s="88" t="s">
        <v>107</v>
      </c>
      <c r="J3" s="6" t="s">
        <v>7</v>
      </c>
      <c r="K3" s="6" t="s">
        <v>10</v>
      </c>
      <c r="L3" s="7" t="s">
        <v>8</v>
      </c>
    </row>
    <row r="4" spans="1:12" ht="36" x14ac:dyDescent="0.2">
      <c r="A4" s="68" t="s">
        <v>94</v>
      </c>
      <c r="B4" s="9" t="s">
        <v>11</v>
      </c>
      <c r="C4" s="48" t="s">
        <v>12</v>
      </c>
      <c r="D4" s="11" t="s">
        <v>13</v>
      </c>
      <c r="E4" s="32">
        <v>14500</v>
      </c>
      <c r="F4" s="71">
        <v>103700</v>
      </c>
      <c r="G4" s="16" t="s">
        <v>14</v>
      </c>
      <c r="H4" s="74" t="s">
        <v>91</v>
      </c>
      <c r="I4" s="92"/>
      <c r="J4" s="53">
        <f>I4*E4</f>
        <v>0</v>
      </c>
      <c r="K4" s="39">
        <v>4</v>
      </c>
      <c r="L4" s="57">
        <f>J4*K4</f>
        <v>0</v>
      </c>
    </row>
    <row r="5" spans="1:12" ht="42.75" x14ac:dyDescent="0.2">
      <c r="A5" s="69"/>
      <c r="B5" s="22" t="s">
        <v>15</v>
      </c>
      <c r="C5" s="49" t="s">
        <v>16</v>
      </c>
      <c r="D5" s="12" t="s">
        <v>17</v>
      </c>
      <c r="E5" s="33">
        <v>18000</v>
      </c>
      <c r="F5" s="72"/>
      <c r="G5" s="15" t="s">
        <v>18</v>
      </c>
      <c r="H5" s="75"/>
      <c r="I5" s="28"/>
      <c r="J5" s="53">
        <f t="shared" ref="J5:J29" si="0">I5*E5</f>
        <v>0</v>
      </c>
      <c r="K5" s="40">
        <v>4</v>
      </c>
      <c r="L5" s="58">
        <f t="shared" ref="L5:L31" si="1">J5*K5</f>
        <v>0</v>
      </c>
    </row>
    <row r="6" spans="1:12" ht="36" x14ac:dyDescent="0.2">
      <c r="A6" s="69"/>
      <c r="B6" s="22" t="s">
        <v>19</v>
      </c>
      <c r="C6" s="49" t="s">
        <v>16</v>
      </c>
      <c r="D6" s="12" t="s">
        <v>20</v>
      </c>
      <c r="E6" s="33">
        <v>3600</v>
      </c>
      <c r="F6" s="72"/>
      <c r="G6" s="15" t="s">
        <v>21</v>
      </c>
      <c r="H6" s="75"/>
      <c r="I6" s="28"/>
      <c r="J6" s="53">
        <f t="shared" si="0"/>
        <v>0</v>
      </c>
      <c r="K6" s="40">
        <v>4</v>
      </c>
      <c r="L6" s="58">
        <f t="shared" si="1"/>
        <v>0</v>
      </c>
    </row>
    <row r="7" spans="1:12" ht="32.25" customHeight="1" x14ac:dyDescent="0.2">
      <c r="A7" s="69"/>
      <c r="B7" s="22" t="s">
        <v>22</v>
      </c>
      <c r="C7" s="49" t="s">
        <v>16</v>
      </c>
      <c r="D7" s="12" t="s">
        <v>23</v>
      </c>
      <c r="E7" s="33">
        <v>19000</v>
      </c>
      <c r="F7" s="72"/>
      <c r="G7" s="15" t="s">
        <v>24</v>
      </c>
      <c r="H7" s="75"/>
      <c r="I7" s="28"/>
      <c r="J7" s="53">
        <f t="shared" si="0"/>
        <v>0</v>
      </c>
      <c r="K7" s="40">
        <v>4</v>
      </c>
      <c r="L7" s="58">
        <f t="shared" si="1"/>
        <v>0</v>
      </c>
    </row>
    <row r="8" spans="1:12" ht="32.25" customHeight="1" x14ac:dyDescent="0.2">
      <c r="A8" s="69"/>
      <c r="B8" s="22" t="s">
        <v>25</v>
      </c>
      <c r="C8" s="49" t="s">
        <v>16</v>
      </c>
      <c r="D8" s="12" t="s">
        <v>105</v>
      </c>
      <c r="E8" s="33">
        <v>14000</v>
      </c>
      <c r="F8" s="72"/>
      <c r="G8" s="15" t="s">
        <v>18</v>
      </c>
      <c r="H8" s="75"/>
      <c r="I8" s="28"/>
      <c r="J8" s="53">
        <f t="shared" si="0"/>
        <v>0</v>
      </c>
      <c r="K8" s="40">
        <v>4</v>
      </c>
      <c r="L8" s="58">
        <f t="shared" si="1"/>
        <v>0</v>
      </c>
    </row>
    <row r="9" spans="1:12" ht="32.25" customHeight="1" x14ac:dyDescent="0.2">
      <c r="A9" s="69"/>
      <c r="B9" s="22" t="s">
        <v>26</v>
      </c>
      <c r="C9" s="49" t="s">
        <v>16</v>
      </c>
      <c r="D9" s="12" t="s">
        <v>105</v>
      </c>
      <c r="E9" s="33">
        <v>3600</v>
      </c>
      <c r="F9" s="72"/>
      <c r="G9" s="15" t="s">
        <v>27</v>
      </c>
      <c r="H9" s="75"/>
      <c r="I9" s="28"/>
      <c r="J9" s="53">
        <f t="shared" si="0"/>
        <v>0</v>
      </c>
      <c r="K9" s="40">
        <v>4</v>
      </c>
      <c r="L9" s="58">
        <f t="shared" si="1"/>
        <v>0</v>
      </c>
    </row>
    <row r="10" spans="1:12" ht="32.25" customHeight="1" x14ac:dyDescent="0.2">
      <c r="A10" s="69"/>
      <c r="B10" s="22" t="s">
        <v>28</v>
      </c>
      <c r="C10" s="49" t="s">
        <v>16</v>
      </c>
      <c r="D10" s="12" t="s">
        <v>105</v>
      </c>
      <c r="E10" s="33">
        <v>20000</v>
      </c>
      <c r="F10" s="72"/>
      <c r="G10" s="15" t="s">
        <v>24</v>
      </c>
      <c r="H10" s="75"/>
      <c r="I10" s="28"/>
      <c r="J10" s="53">
        <f t="shared" si="0"/>
        <v>0</v>
      </c>
      <c r="K10" s="40">
        <v>4</v>
      </c>
      <c r="L10" s="58">
        <f t="shared" si="1"/>
        <v>0</v>
      </c>
    </row>
    <row r="11" spans="1:12" ht="36.75" thickBot="1" x14ac:dyDescent="0.25">
      <c r="A11" s="70"/>
      <c r="B11" s="5" t="s">
        <v>29</v>
      </c>
      <c r="C11" s="47" t="s">
        <v>16</v>
      </c>
      <c r="D11" s="10" t="s">
        <v>30</v>
      </c>
      <c r="E11" s="31">
        <v>11000</v>
      </c>
      <c r="F11" s="73"/>
      <c r="G11" s="17" t="s">
        <v>14</v>
      </c>
      <c r="H11" s="76"/>
      <c r="I11" s="93"/>
      <c r="J11" s="54">
        <f t="shared" si="0"/>
        <v>0</v>
      </c>
      <c r="K11" s="41">
        <v>4</v>
      </c>
      <c r="L11" s="59">
        <f t="shared" si="1"/>
        <v>0</v>
      </c>
    </row>
    <row r="12" spans="1:12" ht="41.25" customHeight="1" x14ac:dyDescent="0.2">
      <c r="A12" s="68" t="s">
        <v>95</v>
      </c>
      <c r="B12" s="9" t="s">
        <v>31</v>
      </c>
      <c r="C12" s="48" t="s">
        <v>16</v>
      </c>
      <c r="D12" s="11" t="s">
        <v>32</v>
      </c>
      <c r="E12" s="32">
        <v>76000</v>
      </c>
      <c r="F12" s="71">
        <v>145000</v>
      </c>
      <c r="G12" s="16" t="s">
        <v>14</v>
      </c>
      <c r="H12" s="74" t="s">
        <v>91</v>
      </c>
      <c r="I12" s="92"/>
      <c r="J12" s="53">
        <f t="shared" si="0"/>
        <v>0</v>
      </c>
      <c r="K12" s="39">
        <v>4</v>
      </c>
      <c r="L12" s="57">
        <f t="shared" si="1"/>
        <v>0</v>
      </c>
    </row>
    <row r="13" spans="1:12" ht="41.25" customHeight="1" x14ac:dyDescent="0.2">
      <c r="A13" s="69"/>
      <c r="B13" s="22" t="s">
        <v>33</v>
      </c>
      <c r="C13" s="49" t="s">
        <v>16</v>
      </c>
      <c r="D13" s="12" t="s">
        <v>34</v>
      </c>
      <c r="E13" s="33">
        <v>48000</v>
      </c>
      <c r="F13" s="72"/>
      <c r="G13" s="15" t="s">
        <v>14</v>
      </c>
      <c r="H13" s="75"/>
      <c r="I13" s="28"/>
      <c r="J13" s="53">
        <f t="shared" si="0"/>
        <v>0</v>
      </c>
      <c r="K13" s="40">
        <v>4</v>
      </c>
      <c r="L13" s="58">
        <f t="shared" si="1"/>
        <v>0</v>
      </c>
    </row>
    <row r="14" spans="1:12" ht="41.25" customHeight="1" thickBot="1" x14ac:dyDescent="0.25">
      <c r="A14" s="70"/>
      <c r="B14" s="5" t="s">
        <v>35</v>
      </c>
      <c r="C14" s="47" t="s">
        <v>16</v>
      </c>
      <c r="D14" s="10" t="s">
        <v>36</v>
      </c>
      <c r="E14" s="31">
        <v>21000</v>
      </c>
      <c r="F14" s="73"/>
      <c r="G14" s="17" t="s">
        <v>14</v>
      </c>
      <c r="H14" s="76"/>
      <c r="I14" s="93"/>
      <c r="J14" s="54">
        <f t="shared" si="0"/>
        <v>0</v>
      </c>
      <c r="K14" s="41">
        <v>4</v>
      </c>
      <c r="L14" s="59">
        <f t="shared" si="1"/>
        <v>0</v>
      </c>
    </row>
    <row r="15" spans="1:12" ht="70.5" customHeight="1" x14ac:dyDescent="0.2">
      <c r="A15" s="68" t="s">
        <v>96</v>
      </c>
      <c r="B15" s="9" t="s">
        <v>37</v>
      </c>
      <c r="C15" s="48" t="s">
        <v>38</v>
      </c>
      <c r="D15" s="11" t="s">
        <v>39</v>
      </c>
      <c r="E15" s="32">
        <v>5000</v>
      </c>
      <c r="F15" s="71">
        <v>63100</v>
      </c>
      <c r="G15" s="16" t="s">
        <v>40</v>
      </c>
      <c r="H15" s="74" t="s">
        <v>92</v>
      </c>
      <c r="I15" s="92"/>
      <c r="J15" s="53">
        <f t="shared" si="0"/>
        <v>0</v>
      </c>
      <c r="K15" s="39">
        <v>4</v>
      </c>
      <c r="L15" s="60">
        <f t="shared" si="1"/>
        <v>0</v>
      </c>
    </row>
    <row r="16" spans="1:12" ht="76.5" customHeight="1" x14ac:dyDescent="0.2">
      <c r="A16" s="69"/>
      <c r="B16" s="22" t="s">
        <v>41</v>
      </c>
      <c r="C16" s="49" t="s">
        <v>38</v>
      </c>
      <c r="D16" s="12" t="s">
        <v>42</v>
      </c>
      <c r="E16" s="33">
        <v>7000</v>
      </c>
      <c r="F16" s="72"/>
      <c r="G16" s="15" t="s">
        <v>43</v>
      </c>
      <c r="H16" s="75"/>
      <c r="I16" s="28"/>
      <c r="J16" s="53">
        <f t="shared" si="0"/>
        <v>0</v>
      </c>
      <c r="K16" s="40">
        <v>4</v>
      </c>
      <c r="L16" s="61">
        <f t="shared" si="1"/>
        <v>0</v>
      </c>
    </row>
    <row r="17" spans="1:12" ht="76.5" customHeight="1" x14ac:dyDescent="0.2">
      <c r="A17" s="69"/>
      <c r="B17" s="22" t="s">
        <v>44</v>
      </c>
      <c r="C17" s="49" t="s">
        <v>38</v>
      </c>
      <c r="D17" s="12" t="s">
        <v>45</v>
      </c>
      <c r="E17" s="33">
        <v>8500</v>
      </c>
      <c r="F17" s="72"/>
      <c r="G17" s="15" t="s">
        <v>43</v>
      </c>
      <c r="H17" s="75"/>
      <c r="I17" s="28"/>
      <c r="J17" s="53">
        <f t="shared" si="0"/>
        <v>0</v>
      </c>
      <c r="K17" s="40">
        <v>4</v>
      </c>
      <c r="L17" s="61">
        <f t="shared" si="1"/>
        <v>0</v>
      </c>
    </row>
    <row r="18" spans="1:12" ht="76.5" customHeight="1" x14ac:dyDescent="0.2">
      <c r="A18" s="69"/>
      <c r="B18" s="22" t="s">
        <v>46</v>
      </c>
      <c r="C18" s="49" t="s">
        <v>47</v>
      </c>
      <c r="D18" s="12" t="s">
        <v>48</v>
      </c>
      <c r="E18" s="33">
        <v>3800</v>
      </c>
      <c r="F18" s="72"/>
      <c r="G18" s="15" t="s">
        <v>43</v>
      </c>
      <c r="H18" s="75"/>
      <c r="I18" s="28"/>
      <c r="J18" s="53">
        <f t="shared" si="0"/>
        <v>0</v>
      </c>
      <c r="K18" s="40">
        <v>4</v>
      </c>
      <c r="L18" s="61">
        <f t="shared" si="1"/>
        <v>0</v>
      </c>
    </row>
    <row r="19" spans="1:12" ht="84" x14ac:dyDescent="0.2">
      <c r="A19" s="69"/>
      <c r="B19" s="22" t="s">
        <v>49</v>
      </c>
      <c r="C19" s="49" t="s">
        <v>50</v>
      </c>
      <c r="D19" s="12" t="s">
        <v>51</v>
      </c>
      <c r="E19" s="33">
        <v>15000</v>
      </c>
      <c r="F19" s="72"/>
      <c r="G19" s="19" t="s">
        <v>52</v>
      </c>
      <c r="H19" s="75"/>
      <c r="I19" s="28"/>
      <c r="J19" s="53">
        <f t="shared" si="0"/>
        <v>0</v>
      </c>
      <c r="K19" s="40">
        <v>4</v>
      </c>
      <c r="L19" s="62">
        <f t="shared" si="1"/>
        <v>0</v>
      </c>
    </row>
    <row r="20" spans="1:12" ht="84" x14ac:dyDescent="0.2">
      <c r="A20" s="69"/>
      <c r="B20" s="23" t="s">
        <v>53</v>
      </c>
      <c r="C20" s="50" t="s">
        <v>50</v>
      </c>
      <c r="D20" s="28" t="s">
        <v>54</v>
      </c>
      <c r="E20" s="34">
        <v>4300</v>
      </c>
      <c r="F20" s="72"/>
      <c r="G20" s="15" t="s">
        <v>55</v>
      </c>
      <c r="H20" s="75"/>
      <c r="I20" s="28"/>
      <c r="J20" s="53">
        <f t="shared" si="0"/>
        <v>0</v>
      </c>
      <c r="K20" s="40">
        <v>4</v>
      </c>
      <c r="L20" s="62">
        <f t="shared" si="1"/>
        <v>0</v>
      </c>
    </row>
    <row r="21" spans="1:12" ht="83.25" customHeight="1" thickBot="1" x14ac:dyDescent="0.25">
      <c r="A21" s="69"/>
      <c r="B21" s="24" t="s">
        <v>56</v>
      </c>
      <c r="C21" s="51" t="s">
        <v>50</v>
      </c>
      <c r="D21" s="29" t="s">
        <v>57</v>
      </c>
      <c r="E21" s="35">
        <v>19500</v>
      </c>
      <c r="F21" s="72"/>
      <c r="G21" s="21" t="s">
        <v>58</v>
      </c>
      <c r="H21" s="75"/>
      <c r="I21" s="93"/>
      <c r="J21" s="54">
        <f t="shared" si="0"/>
        <v>0</v>
      </c>
      <c r="K21" s="41">
        <v>4</v>
      </c>
      <c r="L21" s="63">
        <f t="shared" si="1"/>
        <v>0</v>
      </c>
    </row>
    <row r="22" spans="1:12" ht="60" x14ac:dyDescent="0.2">
      <c r="A22" s="68" t="s">
        <v>97</v>
      </c>
      <c r="B22" s="9" t="s">
        <v>59</v>
      </c>
      <c r="C22" s="48" t="s">
        <v>60</v>
      </c>
      <c r="D22" s="11" t="s">
        <v>61</v>
      </c>
      <c r="E22" s="32">
        <v>21000</v>
      </c>
      <c r="F22" s="71">
        <v>31300</v>
      </c>
      <c r="G22" s="16" t="s">
        <v>103</v>
      </c>
      <c r="H22" s="74" t="s">
        <v>91</v>
      </c>
      <c r="I22" s="92"/>
      <c r="J22" s="53">
        <f t="shared" si="0"/>
        <v>0</v>
      </c>
      <c r="K22" s="39">
        <v>4</v>
      </c>
      <c r="L22" s="64">
        <f t="shared" si="1"/>
        <v>0</v>
      </c>
    </row>
    <row r="23" spans="1:12" ht="36" x14ac:dyDescent="0.2">
      <c r="A23" s="69"/>
      <c r="B23" s="22" t="s">
        <v>62</v>
      </c>
      <c r="C23" s="49" t="s">
        <v>60</v>
      </c>
      <c r="D23" s="12" t="s">
        <v>63</v>
      </c>
      <c r="E23" s="33">
        <v>6000</v>
      </c>
      <c r="F23" s="72"/>
      <c r="G23" s="19" t="s">
        <v>64</v>
      </c>
      <c r="H23" s="75"/>
      <c r="I23" s="28"/>
      <c r="J23" s="53">
        <f t="shared" si="0"/>
        <v>0</v>
      </c>
      <c r="K23" s="40">
        <v>4</v>
      </c>
      <c r="L23" s="62">
        <f t="shared" si="1"/>
        <v>0</v>
      </c>
    </row>
    <row r="24" spans="1:12" ht="48.75" thickBot="1" x14ac:dyDescent="0.25">
      <c r="A24" s="70"/>
      <c r="B24" s="5" t="s">
        <v>65</v>
      </c>
      <c r="C24" s="47" t="s">
        <v>60</v>
      </c>
      <c r="D24" s="10" t="s">
        <v>66</v>
      </c>
      <c r="E24" s="31">
        <v>4300</v>
      </c>
      <c r="F24" s="73"/>
      <c r="G24" s="21" t="s">
        <v>67</v>
      </c>
      <c r="H24" s="76"/>
      <c r="I24" s="93"/>
      <c r="J24" s="54">
        <f t="shared" si="0"/>
        <v>0</v>
      </c>
      <c r="K24" s="41">
        <v>4</v>
      </c>
      <c r="L24" s="63">
        <f t="shared" si="1"/>
        <v>0</v>
      </c>
    </row>
    <row r="25" spans="1:12" ht="84" x14ac:dyDescent="0.2">
      <c r="A25" s="68" t="s">
        <v>98</v>
      </c>
      <c r="B25" s="9" t="s">
        <v>68</v>
      </c>
      <c r="C25" s="48" t="s">
        <v>69</v>
      </c>
      <c r="D25" s="11" t="s">
        <v>70</v>
      </c>
      <c r="E25" s="32">
        <v>6000</v>
      </c>
      <c r="F25" s="80">
        <v>22500</v>
      </c>
      <c r="G25" s="14" t="s">
        <v>71</v>
      </c>
      <c r="H25" s="83" t="s">
        <v>93</v>
      </c>
      <c r="I25" s="94"/>
      <c r="J25" s="53">
        <f t="shared" si="0"/>
        <v>0</v>
      </c>
      <c r="K25" s="39">
        <v>4</v>
      </c>
      <c r="L25" s="64">
        <f t="shared" si="1"/>
        <v>0</v>
      </c>
    </row>
    <row r="26" spans="1:12" ht="48" x14ac:dyDescent="0.2">
      <c r="A26" s="69"/>
      <c r="B26" s="22" t="s">
        <v>72</v>
      </c>
      <c r="C26" s="49" t="s">
        <v>69</v>
      </c>
      <c r="D26" s="12" t="s">
        <v>73</v>
      </c>
      <c r="E26" s="33">
        <v>8500</v>
      </c>
      <c r="F26" s="81"/>
      <c r="G26" s="15" t="s">
        <v>74</v>
      </c>
      <c r="H26" s="84"/>
      <c r="I26" s="95"/>
      <c r="J26" s="53">
        <f t="shared" si="0"/>
        <v>0</v>
      </c>
      <c r="K26" s="40">
        <v>4</v>
      </c>
      <c r="L26" s="62">
        <f t="shared" si="1"/>
        <v>0</v>
      </c>
    </row>
    <row r="27" spans="1:12" ht="60.75" thickBot="1" x14ac:dyDescent="0.25">
      <c r="A27" s="70"/>
      <c r="B27" s="5" t="s">
        <v>75</v>
      </c>
      <c r="C27" s="52" t="s">
        <v>69</v>
      </c>
      <c r="D27" s="10" t="s">
        <v>76</v>
      </c>
      <c r="E27" s="31">
        <v>8000</v>
      </c>
      <c r="F27" s="82"/>
      <c r="G27" s="17" t="s">
        <v>77</v>
      </c>
      <c r="H27" s="84"/>
      <c r="I27" s="96"/>
      <c r="J27" s="54">
        <f t="shared" si="0"/>
        <v>0</v>
      </c>
      <c r="K27" s="41">
        <v>4</v>
      </c>
      <c r="L27" s="63">
        <f t="shared" si="1"/>
        <v>0</v>
      </c>
    </row>
    <row r="28" spans="1:12" ht="28.5" x14ac:dyDescent="0.2">
      <c r="A28" s="86" t="s">
        <v>99</v>
      </c>
      <c r="B28" s="25" t="s">
        <v>78</v>
      </c>
      <c r="C28" s="46" t="s">
        <v>79</v>
      </c>
      <c r="D28" s="30" t="s">
        <v>80</v>
      </c>
      <c r="E28" s="36">
        <v>350</v>
      </c>
      <c r="F28" s="80">
        <v>1950</v>
      </c>
      <c r="G28" s="16" t="s">
        <v>81</v>
      </c>
      <c r="H28" s="84"/>
      <c r="I28" s="94"/>
      <c r="J28" s="53">
        <f t="shared" si="0"/>
        <v>0</v>
      </c>
      <c r="K28" s="39">
        <v>4</v>
      </c>
      <c r="L28" s="64">
        <f t="shared" si="1"/>
        <v>0</v>
      </c>
    </row>
    <row r="29" spans="1:12" ht="29.25" thickBot="1" x14ac:dyDescent="0.25">
      <c r="A29" s="87"/>
      <c r="B29" s="26" t="s">
        <v>82</v>
      </c>
      <c r="C29" s="47" t="s">
        <v>79</v>
      </c>
      <c r="D29" s="31" t="s">
        <v>80</v>
      </c>
      <c r="E29" s="37">
        <v>1600</v>
      </c>
      <c r="F29" s="82"/>
      <c r="G29" s="17" t="s">
        <v>83</v>
      </c>
      <c r="H29" s="85"/>
      <c r="I29" s="96"/>
      <c r="J29" s="54">
        <f t="shared" si="0"/>
        <v>0</v>
      </c>
      <c r="K29" s="41">
        <v>4</v>
      </c>
      <c r="L29" s="63">
        <f t="shared" si="1"/>
        <v>0</v>
      </c>
    </row>
    <row r="30" spans="1:12" ht="36.75" thickBot="1" x14ac:dyDescent="0.25">
      <c r="A30" s="27" t="s">
        <v>101</v>
      </c>
      <c r="B30" s="26" t="s">
        <v>84</v>
      </c>
      <c r="C30" s="47" t="s">
        <v>85</v>
      </c>
      <c r="D30" s="31" t="s">
        <v>86</v>
      </c>
      <c r="E30" s="37" t="s">
        <v>9</v>
      </c>
      <c r="F30" s="20">
        <v>2200</v>
      </c>
      <c r="G30" s="17" t="s">
        <v>87</v>
      </c>
      <c r="H30" s="74" t="s">
        <v>91</v>
      </c>
      <c r="I30" s="97"/>
      <c r="J30" s="67">
        <f>I30*F30</f>
        <v>0</v>
      </c>
      <c r="K30" s="42">
        <v>4</v>
      </c>
      <c r="L30" s="65">
        <f t="shared" si="1"/>
        <v>0</v>
      </c>
    </row>
    <row r="31" spans="1:12" ht="45.75" thickBot="1" x14ac:dyDescent="0.25">
      <c r="A31" s="27" t="s">
        <v>100</v>
      </c>
      <c r="B31" s="26" t="s">
        <v>84</v>
      </c>
      <c r="C31" s="47" t="s">
        <v>88</v>
      </c>
      <c r="D31" s="31" t="s">
        <v>89</v>
      </c>
      <c r="E31" s="37" t="s">
        <v>9</v>
      </c>
      <c r="F31" s="20">
        <v>4600</v>
      </c>
      <c r="G31" s="18" t="s">
        <v>90</v>
      </c>
      <c r="H31" s="76"/>
      <c r="I31" s="98"/>
      <c r="J31" s="53">
        <f>I31*F31</f>
        <v>0</v>
      </c>
      <c r="K31" s="43">
        <v>4</v>
      </c>
      <c r="L31" s="66">
        <f t="shared" si="1"/>
        <v>0</v>
      </c>
    </row>
    <row r="32" spans="1:12" ht="16.5" thickBot="1" x14ac:dyDescent="0.3">
      <c r="A32" s="77" t="s">
        <v>4</v>
      </c>
      <c r="B32" s="78"/>
      <c r="C32" s="78"/>
      <c r="D32" s="78"/>
      <c r="E32" s="79"/>
      <c r="F32" s="13">
        <v>374350</v>
      </c>
      <c r="G32" s="56"/>
      <c r="H32" s="55"/>
      <c r="I32" s="55"/>
      <c r="J32" s="101">
        <f>SUM(J4:J31)</f>
        <v>0</v>
      </c>
      <c r="K32" s="99"/>
      <c r="L32" s="100">
        <f>SUM(L4:L31)</f>
        <v>0</v>
      </c>
    </row>
  </sheetData>
  <sheetProtection algorithmName="SHA-512" hashValue="C696QKIlqsJEtACB2Px1WlDkJCUwfXXFKvY46Sud0beVeCqCZcIG2WcASJ2lxgSPeGeO/CsN78DiQ19Cm3+ckQ==" saltValue="EOXwcLNWLPZEjRKAscrxiQ==" spinCount="100000" sheet="1" objects="1" scenarios="1" formatColumns="0"/>
  <protectedRanges>
    <protectedRange sqref="I1:I1048576" name="Oblast1"/>
  </protectedRanges>
  <mergeCells count="19">
    <mergeCell ref="A32:E32"/>
    <mergeCell ref="A15:A21"/>
    <mergeCell ref="F15:F21"/>
    <mergeCell ref="H15:H21"/>
    <mergeCell ref="A22:A24"/>
    <mergeCell ref="F22:F24"/>
    <mergeCell ref="H22:H24"/>
    <mergeCell ref="H30:H31"/>
    <mergeCell ref="A25:A27"/>
    <mergeCell ref="F25:F27"/>
    <mergeCell ref="H25:H29"/>
    <mergeCell ref="A28:A29"/>
    <mergeCell ref="F28:F29"/>
    <mergeCell ref="A4:A11"/>
    <mergeCell ref="F4:F11"/>
    <mergeCell ref="H4:H11"/>
    <mergeCell ref="A12:A14"/>
    <mergeCell ref="F12:F14"/>
    <mergeCell ref="H12:H14"/>
  </mergeCells>
  <pageMargins left="0.70866141732283472" right="0.70866141732283472" top="0.78740157480314965" bottom="0.59055118110236227" header="0.31496062992125984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2024-12-12T14:37:49Z</cp:lastPrinted>
  <dcterms:created xsi:type="dcterms:W3CDTF">2014-05-21T05:24:58Z</dcterms:created>
  <dcterms:modified xsi:type="dcterms:W3CDTF">2024-12-12T14:38:16Z</dcterms:modified>
</cp:coreProperties>
</file>