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4\Sečení 2025\7. BRNO jih\Výzva\"/>
    </mc:Choice>
  </mc:AlternateContent>
  <xr:revisionPtr revIDLastSave="0" documentId="13_ncr:1_{EE346B31-27D3-4B5B-888C-77425BD497A1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BRNO-JIH" sheetId="10" r:id="rId1"/>
  </sheets>
  <definedNames>
    <definedName name="_xlnm.Print_Area" localSheetId="0">'BRNO-JIH'!$A$1:$L$23</definedName>
  </definedNames>
  <calcPr calcId="191029"/>
</workbook>
</file>

<file path=xl/calcChain.xml><?xml version="1.0" encoding="utf-8"?>
<calcChain xmlns="http://schemas.openxmlformats.org/spreadsheetml/2006/main">
  <c r="J12" i="10" l="1"/>
  <c r="J22" i="10"/>
  <c r="J21" i="10"/>
  <c r="J20" i="10"/>
  <c r="J19" i="10"/>
  <c r="J18" i="10"/>
  <c r="J17" i="10"/>
  <c r="J16" i="10"/>
  <c r="J15" i="10"/>
  <c r="J14" i="10"/>
  <c r="J13" i="10"/>
  <c r="J11" i="10"/>
  <c r="J10" i="10"/>
  <c r="J9" i="10"/>
  <c r="J8" i="10"/>
  <c r="J7" i="10"/>
  <c r="J6" i="10"/>
  <c r="J5" i="10"/>
  <c r="J4" i="10"/>
  <c r="J23" i="10" l="1"/>
  <c r="F21" i="10"/>
  <c r="F18" i="10"/>
  <c r="F13" i="10"/>
  <c r="F23" i="10" s="1"/>
  <c r="L22" i="10" l="1"/>
  <c r="L21" i="10"/>
  <c r="L20" i="10"/>
  <c r="L19" i="10"/>
  <c r="L18" i="10"/>
  <c r="L14" i="10" l="1"/>
  <c r="L13" i="10"/>
  <c r="L17" i="10"/>
  <c r="L16" i="10"/>
  <c r="L15" i="10"/>
  <c r="L12" i="10"/>
  <c r="L11" i="10"/>
  <c r="L10" i="10"/>
  <c r="L9" i="10"/>
  <c r="L8" i="10"/>
  <c r="L7" i="10"/>
  <c r="L6" i="10"/>
  <c r="L5" i="10"/>
  <c r="L4" i="10"/>
  <c r="L23" i="10" l="1"/>
</calcChain>
</file>

<file path=xl/sharedStrings.xml><?xml version="1.0" encoding="utf-8"?>
<sst xmlns="http://schemas.openxmlformats.org/spreadsheetml/2006/main" count="100" uniqueCount="89">
  <si>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</si>
  <si>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</si>
  <si>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</si>
  <si>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</si>
  <si>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</si>
  <si>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</si>
  <si>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</si>
  <si>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</si>
  <si>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</si>
  <si>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x</t>
  </si>
  <si>
    <t>Počet sečí</t>
  </si>
  <si>
    <t>Přízřenice</t>
  </si>
  <si>
    <t>Modřice</t>
  </si>
  <si>
    <t>David Bušov</t>
  </si>
  <si>
    <t>Loka- lita</t>
  </si>
  <si>
    <t>BJ 1</t>
  </si>
  <si>
    <t>BJ 2</t>
  </si>
  <si>
    <t>BJ 1.1</t>
  </si>
  <si>
    <t>Šatava</t>
  </si>
  <si>
    <t>Hrušovany                u Brna</t>
  </si>
  <si>
    <t xml:space="preserve">Ruční pokos a dílčí strojní mulčování, podsečení pod keři. Výhrab, odvoz a zákonná likvidace biomasy. Nesmí dojít k poškození výsadby! </t>
  </si>
  <si>
    <t xml:space="preserve">Ing. Spousta </t>
  </si>
  <si>
    <t>BJ 1.2</t>
  </si>
  <si>
    <t>Dunávka</t>
  </si>
  <si>
    <t>Opatovice</t>
  </si>
  <si>
    <t>Ruční pokos a strojní mulčování. Výhrab, odvoz a zákonná likvidace biomasy. Nesmí dojít k poškození protipovodňových hrází!</t>
  </si>
  <si>
    <t>BJ 1.3</t>
  </si>
  <si>
    <t>Rajhradice</t>
  </si>
  <si>
    <t>Ruční pokos a dílčí strojní mulčování. Výhrab, odvoz a zákonná likvidace biomasy. Nesmí dojít k poškození protipovodňových hrází!</t>
  </si>
  <si>
    <t>BJ 1.4</t>
  </si>
  <si>
    <t>Tikovický potok</t>
  </si>
  <si>
    <t>Ořechov u Brna</t>
  </si>
  <si>
    <t xml:space="preserve">Ruční pokos těžké rovnaniny včetně dna, dosečení zbytku a podsečení pod keři. Výhrab, odvoz a zákonná likvidace biomasy. Nesmí dojít k poškození výsadby! </t>
  </si>
  <si>
    <t>BJ 1.5</t>
  </si>
  <si>
    <t>Moutnický potok</t>
  </si>
  <si>
    <t>Moutnice - Těšany</t>
  </si>
  <si>
    <t>Ruční pokos a dílčí strojní mulčování, dosečení včetně dna. Výhrab, odvoz a zákonná likvidace biomasy. Pojezd mechanizace musí být projednán s Agro Monet Těšany.</t>
  </si>
  <si>
    <t>BJ 1.6</t>
  </si>
  <si>
    <t>Otnický potok (Lovčičský potok)</t>
  </si>
  <si>
    <t xml:space="preserve">Otnice </t>
  </si>
  <si>
    <t>Možnost strojního sečení s ručním dosečením k hladině. Výhrab, odvoz a zákonná likvidace biomasy. Lze využít kvalitní mulčování s ponecháním biomasy na březích. Výhrab, odvoz s následnou zákonou likvidaci biomasy bude proveden ze dna toku Otnický a Lovčičský potok!</t>
  </si>
  <si>
    <t>BJ 1.7</t>
  </si>
  <si>
    <t>Litava</t>
  </si>
  <si>
    <t xml:space="preserve">Újezd u Brna </t>
  </si>
  <si>
    <t>Možnost strojního sečení s ručním dosečením k hladině. Výhrab, odvoz a zákonná likvidace biomasy. Lze využít kvalitní mulčování s ponecháním travní hmoty na březích. Nepoškodit oplocení a výsadbu dřevin!</t>
  </si>
  <si>
    <t>BJ 1.8</t>
  </si>
  <si>
    <t>Hostěrádky, Šaratice</t>
  </si>
  <si>
    <t xml:space="preserve">Možnost strojního sečení s ručním dosečením k hladině. Výhrab, odvoz a zákonná likvidace biomasy. Lze využít kvalitní mulčování s ponecháním travní hmoty na březích. Nepoškodit výsadbu ovocných stromů a oplocení! </t>
  </si>
  <si>
    <t>Svratka</t>
  </si>
  <si>
    <t>Rajhrad</t>
  </si>
  <si>
    <t>Požaduje se pokos bermy, koruny, vzdušného a návodního svahu ochranné hráze včetně likvidace výmladků do 5 cm, posečenou travní a dřevní hmotu dostatečně rozmulčovat, likvidace biomasy a výmladků dle platných předpisů.</t>
  </si>
  <si>
    <t>Lukáš Tybl</t>
  </si>
  <si>
    <t>BJ 3.1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</si>
  <si>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</si>
  <si>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</si>
  <si>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BJ 3.2</t>
  </si>
  <si>
    <t>Postřik výmladků herbicidem, jejich likvidace dále požadujeme pokos bermy, koruny, vzdušného a návodního svahu ochranné hráze včetně likvidace výmladků do 5 cm, posečenou travní a dřevní hmotu dostatečně rozmulčovat, likvidace biomasy a výmladků dle platných předpisů.</t>
  </si>
  <si>
    <t>BJ 3.3</t>
  </si>
  <si>
    <t>Částečně mechanizace. Pokos koruny hráze, návodního a vzdušného svahu hráze včetně likvidace výmladků. Součástí prací je výhrab a likvidace biomasy dle platných předpisů.</t>
  </si>
  <si>
    <t>BJ 3.4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</si>
  <si>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</si>
  <si>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</si>
  <si>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BJ 3.5</t>
  </si>
  <si>
    <t>Moravanský potok</t>
  </si>
  <si>
    <t>Brno  - Přízřenice</t>
  </si>
  <si>
    <t>Pokos koryta, likvidace výmladků, podsečení keřů. Součástí , posečenou travní a  dřevní hmotu dostatečně rozmulčovat, likvidace biomasy a výmladků dle platných předpisů. . Lokalita přístupná, dostupnost přes soukromoou bránu - kontakt v kartě sečení.</t>
  </si>
  <si>
    <t>BJ 4.1.</t>
  </si>
  <si>
    <t>Nikolčický potok</t>
  </si>
  <si>
    <t>Nikolčice</t>
  </si>
  <si>
    <t>Ruční pokos a dílčí strojní mulčování, dosečení včetně dna. Výhrab, odvoz a zákonná likvidace biomasy.</t>
  </si>
  <si>
    <t>BJ 4.2</t>
  </si>
  <si>
    <t>Křepický potok</t>
  </si>
  <si>
    <t>Velké Němčice</t>
  </si>
  <si>
    <t>BJ 4.3</t>
  </si>
  <si>
    <t>Hostěrádský  potok</t>
  </si>
  <si>
    <t>Hostěrádky</t>
  </si>
  <si>
    <t>BJ 5.1.</t>
  </si>
  <si>
    <t>Tuřanský potok</t>
  </si>
  <si>
    <t>Brno - Chrlice</t>
  </si>
  <si>
    <t>Ruční pokos  dosečení včetně dna. Výhrab, odvoz a zákonná likvidace biomasy.</t>
  </si>
  <si>
    <t>BJ 5.2.</t>
  </si>
  <si>
    <t>Ivanovický potok</t>
  </si>
  <si>
    <t>Brno - Tuřany, Holásky</t>
  </si>
  <si>
    <t>BJ 3</t>
  </si>
  <si>
    <t>BJ 4</t>
  </si>
  <si>
    <t>BJ 5</t>
  </si>
  <si>
    <t>Technik</t>
  </si>
  <si>
    <t>Sečení trvalých travních porostů 2025 - 2026 PROVOZ BRNO - JIH</t>
  </si>
  <si>
    <r>
      <t>Jednotková cena za m</t>
    </r>
    <r>
      <rPr>
        <b/>
        <i/>
        <vertAlign val="superscript"/>
        <sz val="9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</si>
</sst>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.5"/>
      <name val="Arial"/>
      <family val="2"/>
      <charset val="238"/>
    </font>
    <font>
      <b/>
      <i/>
      <sz val="9"/>
      <name val="Arial"/>
      <family val="2"/>
      <charset val="238"/>
    </font>
    <font>
      <b/>
      <i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5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11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49" fontId="12" fillId="2" borderId="1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49" fontId="12" fillId="2" borderId="31" xfId="0" applyNumberFormat="1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2" fillId="2" borderId="30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3" fontId="17" fillId="2" borderId="34" xfId="0" applyNumberFormat="1" applyFont="1" applyFill="1" applyBorder="1" applyAlignment="1">
      <alignment horizontal="center" vertical="center" wrapText="1"/>
    </xf>
    <xf numFmtId="3" fontId="17" fillId="2" borderId="31" xfId="0" applyNumberFormat="1" applyFont="1" applyFill="1" applyBorder="1" applyAlignment="1">
      <alignment horizontal="center" vertical="center" wrapText="1"/>
    </xf>
    <xf numFmtId="3" fontId="17" fillId="2" borderId="30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3" fontId="17" fillId="2" borderId="35" xfId="0" applyNumberFormat="1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3" fontId="17" fillId="2" borderId="39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3" fontId="17" fillId="2" borderId="4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3" fontId="17" fillId="2" borderId="41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vertical="center" wrapText="1"/>
    </xf>
    <xf numFmtId="49" fontId="12" fillId="2" borderId="40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/>
    </xf>
    <xf numFmtId="0" fontId="17" fillId="3" borderId="9" xfId="0" applyFont="1" applyFill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textRotation="90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3" fontId="12" fillId="2" borderId="36" xfId="0" applyNumberFormat="1" applyFont="1" applyFill="1" applyBorder="1" applyAlignment="1">
      <alignment horizontal="center" vertical="center" wrapText="1"/>
    </xf>
    <xf numFmtId="3" fontId="12" fillId="2" borderId="20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22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43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48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17" fillId="0" borderId="13" xfId="0" applyNumberFormat="1" applyFont="1" applyFill="1" applyBorder="1" applyAlignment="1">
      <alignment horizontal="right" vertical="center"/>
    </xf>
    <xf numFmtId="4" fontId="17" fillId="0" borderId="22" xfId="0" applyNumberFormat="1" applyFont="1" applyFill="1" applyBorder="1" applyAlignment="1">
      <alignment horizontal="right" vertical="center"/>
    </xf>
    <xf numFmtId="4" fontId="17" fillId="0" borderId="27" xfId="0" applyNumberFormat="1" applyFont="1" applyFill="1" applyBorder="1" applyAlignment="1">
      <alignment horizontal="right" vertical="center"/>
    </xf>
    <xf numFmtId="4" fontId="17" fillId="2" borderId="25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3" borderId="23" xfId="0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" fontId="17" fillId="0" borderId="23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horizontal="right" vertical="center"/>
    </xf>
    <xf numFmtId="4" fontId="17" fillId="0" borderId="38" xfId="0" applyNumberFormat="1" applyFont="1" applyFill="1" applyBorder="1" applyAlignment="1">
      <alignment horizontal="right" vertical="center"/>
    </xf>
    <xf numFmtId="4" fontId="12" fillId="2" borderId="18" xfId="0" applyNumberFormat="1" applyFont="1" applyFill="1" applyBorder="1" applyAlignment="1">
      <alignment horizontal="right" vertical="center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9"/>
  <sheetViews>
    <sheetView tabSelected="1" zoomScale="90" zoomScaleNormal="90" workbookViewId="0">
      <selection activeCell="J3" sqref="J3"/>
    </sheetView>
  </sheetViews>
  <sheetFormatPr defaultRowHeight="15.75" x14ac:dyDescent="0.2"/>
  <cols>
    <col min="1" max="1" width="8.140625" style="1" customWidth="1"/>
    <col min="2" max="2" width="10.85546875" style="1" customWidth="1"/>
    <col min="3" max="3" width="13" style="3" customWidth="1"/>
    <col min="4" max="4" width="15.5703125" style="3" customWidth="1"/>
    <col min="5" max="5" width="10.140625" style="1" customWidth="1"/>
    <col min="6" max="6" width="12.5703125" style="1" customWidth="1"/>
    <col min="7" max="7" width="54.85546875" style="1" customWidth="1"/>
    <col min="8" max="8" width="9.140625" style="2" customWidth="1"/>
    <col min="9" max="9" width="11.28515625" style="2" customWidth="1"/>
    <col min="10" max="10" width="11.85546875" style="110" customWidth="1"/>
    <col min="11" max="11" width="7.85546875" style="8" customWidth="1"/>
    <col min="12" max="12" width="14.140625" style="110" customWidth="1"/>
    <col min="13" max="16384" width="9.140625" style="1"/>
  </cols>
  <sheetData>
    <row r="1" spans="1:35" s="11" customFormat="1" ht="20.25" x14ac:dyDescent="0.2">
      <c r="A1" s="82" t="s">
        <v>87</v>
      </c>
      <c r="B1" s="82"/>
      <c r="C1" s="82"/>
      <c r="D1" s="82"/>
      <c r="E1" s="82"/>
      <c r="F1" s="82"/>
      <c r="G1" s="82"/>
      <c r="H1" s="82"/>
      <c r="I1" s="12"/>
      <c r="J1" s="104"/>
      <c r="K1" s="7"/>
      <c r="L1" s="104"/>
    </row>
    <row r="2" spans="1:35" s="11" customFormat="1" ht="12" customHeight="1" thickBot="1" x14ac:dyDescent="0.25">
      <c r="A2" s="12"/>
      <c r="B2" s="12"/>
      <c r="C2" s="12"/>
      <c r="D2" s="12"/>
      <c r="E2" s="12"/>
      <c r="F2" s="12"/>
      <c r="G2" s="12"/>
      <c r="H2" s="5"/>
      <c r="I2" s="5"/>
      <c r="J2" s="104"/>
      <c r="K2" s="7"/>
      <c r="L2" s="104"/>
    </row>
    <row r="3" spans="1:35" ht="33" customHeight="1" thickBot="1" x14ac:dyDescent="0.25">
      <c r="A3" s="62" t="s">
        <v>14</v>
      </c>
      <c r="B3" s="67" t="s">
        <v>3</v>
      </c>
      <c r="C3" s="63" t="s">
        <v>0</v>
      </c>
      <c r="D3" s="63" t="s">
        <v>2</v>
      </c>
      <c r="E3" s="4" t="s">
        <v>5</v>
      </c>
      <c r="F3" s="4" t="s">
        <v>6</v>
      </c>
      <c r="G3" s="60" t="s">
        <v>1</v>
      </c>
      <c r="H3" s="61" t="s">
        <v>86</v>
      </c>
      <c r="I3" s="68" t="s">
        <v>88</v>
      </c>
      <c r="J3" s="64" t="s">
        <v>7</v>
      </c>
      <c r="K3" s="64" t="s">
        <v>10</v>
      </c>
      <c r="L3" s="111" t="s">
        <v>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36" x14ac:dyDescent="0.2">
      <c r="A4" s="72" t="s">
        <v>15</v>
      </c>
      <c r="B4" s="19" t="s">
        <v>17</v>
      </c>
      <c r="C4" s="33" t="s">
        <v>18</v>
      </c>
      <c r="D4" s="15" t="s">
        <v>19</v>
      </c>
      <c r="E4" s="34">
        <v>13000</v>
      </c>
      <c r="F4" s="75">
        <v>93450</v>
      </c>
      <c r="G4" s="26" t="s">
        <v>20</v>
      </c>
      <c r="H4" s="83" t="s">
        <v>21</v>
      </c>
      <c r="I4" s="90"/>
      <c r="J4" s="105">
        <f>I4*E4</f>
        <v>0</v>
      </c>
      <c r="K4" s="98">
        <v>4</v>
      </c>
      <c r="L4" s="112">
        <f>J4*K4</f>
        <v>0</v>
      </c>
    </row>
    <row r="5" spans="1:35" ht="24" x14ac:dyDescent="0.2">
      <c r="A5" s="73"/>
      <c r="B5" s="35" t="s">
        <v>22</v>
      </c>
      <c r="C5" s="36" t="s">
        <v>23</v>
      </c>
      <c r="D5" s="37" t="s">
        <v>24</v>
      </c>
      <c r="E5" s="38">
        <v>15500</v>
      </c>
      <c r="F5" s="76"/>
      <c r="G5" s="27" t="s">
        <v>25</v>
      </c>
      <c r="H5" s="84"/>
      <c r="I5" s="91"/>
      <c r="J5" s="106">
        <f t="shared" ref="J5:J11" si="0">I5*E5</f>
        <v>0</v>
      </c>
      <c r="K5" s="99">
        <v>4</v>
      </c>
      <c r="L5" s="113">
        <f t="shared" ref="L5:L22" si="1">J5*K5</f>
        <v>0</v>
      </c>
    </row>
    <row r="6" spans="1:35" ht="24" x14ac:dyDescent="0.2">
      <c r="A6" s="73"/>
      <c r="B6" s="20" t="s">
        <v>26</v>
      </c>
      <c r="C6" s="33" t="s">
        <v>23</v>
      </c>
      <c r="D6" s="15" t="s">
        <v>27</v>
      </c>
      <c r="E6" s="24">
        <v>5000</v>
      </c>
      <c r="F6" s="76"/>
      <c r="G6" s="27" t="s">
        <v>28</v>
      </c>
      <c r="H6" s="84"/>
      <c r="I6" s="91"/>
      <c r="J6" s="106">
        <f t="shared" si="0"/>
        <v>0</v>
      </c>
      <c r="K6" s="99">
        <v>4</v>
      </c>
      <c r="L6" s="113">
        <f t="shared" si="1"/>
        <v>0</v>
      </c>
    </row>
    <row r="7" spans="1:35" ht="36" x14ac:dyDescent="0.2">
      <c r="A7" s="73"/>
      <c r="B7" s="39" t="s">
        <v>29</v>
      </c>
      <c r="C7" s="40" t="s">
        <v>30</v>
      </c>
      <c r="D7" s="41" t="s">
        <v>31</v>
      </c>
      <c r="E7" s="22">
        <v>4500</v>
      </c>
      <c r="F7" s="76"/>
      <c r="G7" s="27" t="s">
        <v>32</v>
      </c>
      <c r="H7" s="84"/>
      <c r="I7" s="91"/>
      <c r="J7" s="106">
        <f t="shared" si="0"/>
        <v>0</v>
      </c>
      <c r="K7" s="99">
        <v>4</v>
      </c>
      <c r="L7" s="113">
        <f t="shared" si="1"/>
        <v>0</v>
      </c>
    </row>
    <row r="8" spans="1:35" ht="36" x14ac:dyDescent="0.2">
      <c r="A8" s="73"/>
      <c r="B8" s="20" t="s">
        <v>33</v>
      </c>
      <c r="C8" s="33" t="s">
        <v>34</v>
      </c>
      <c r="D8" s="15" t="s">
        <v>35</v>
      </c>
      <c r="E8" s="24">
        <v>13000</v>
      </c>
      <c r="F8" s="76"/>
      <c r="G8" s="27" t="s">
        <v>36</v>
      </c>
      <c r="H8" s="85"/>
      <c r="I8" s="92"/>
      <c r="J8" s="106">
        <f t="shared" si="0"/>
        <v>0</v>
      </c>
      <c r="K8" s="99">
        <v>4</v>
      </c>
      <c r="L8" s="113">
        <f t="shared" si="1"/>
        <v>0</v>
      </c>
    </row>
    <row r="9" spans="1:35" ht="60" x14ac:dyDescent="0.2">
      <c r="A9" s="73"/>
      <c r="B9" s="39" t="s">
        <v>37</v>
      </c>
      <c r="C9" s="40" t="s">
        <v>38</v>
      </c>
      <c r="D9" s="41" t="s">
        <v>39</v>
      </c>
      <c r="E9" s="22">
        <v>11000</v>
      </c>
      <c r="F9" s="76"/>
      <c r="G9" s="28" t="s">
        <v>40</v>
      </c>
      <c r="H9" s="58" t="s">
        <v>13</v>
      </c>
      <c r="I9" s="93"/>
      <c r="J9" s="106">
        <f t="shared" si="0"/>
        <v>0</v>
      </c>
      <c r="K9" s="99">
        <v>4</v>
      </c>
      <c r="L9" s="113">
        <f t="shared" si="1"/>
        <v>0</v>
      </c>
    </row>
    <row r="10" spans="1:35" ht="48" x14ac:dyDescent="0.2">
      <c r="A10" s="73"/>
      <c r="B10" s="39" t="s">
        <v>41</v>
      </c>
      <c r="C10" s="40" t="s">
        <v>42</v>
      </c>
      <c r="D10" s="41" t="s">
        <v>43</v>
      </c>
      <c r="E10" s="22">
        <v>18450</v>
      </c>
      <c r="F10" s="76"/>
      <c r="G10" s="26" t="s">
        <v>44</v>
      </c>
      <c r="H10" s="84" t="s">
        <v>21</v>
      </c>
      <c r="I10" s="91"/>
      <c r="J10" s="106">
        <f t="shared" si="0"/>
        <v>0</v>
      </c>
      <c r="K10" s="99">
        <v>4</v>
      </c>
      <c r="L10" s="113">
        <f t="shared" si="1"/>
        <v>0</v>
      </c>
    </row>
    <row r="11" spans="1:35" ht="48.75" thickBot="1" x14ac:dyDescent="0.25">
      <c r="A11" s="74"/>
      <c r="B11" s="42" t="s">
        <v>45</v>
      </c>
      <c r="C11" s="43" t="s">
        <v>42</v>
      </c>
      <c r="D11" s="44" t="s">
        <v>46</v>
      </c>
      <c r="E11" s="45">
        <v>13000</v>
      </c>
      <c r="F11" s="76"/>
      <c r="G11" s="18" t="s">
        <v>47</v>
      </c>
      <c r="H11" s="86"/>
      <c r="I11" s="94"/>
      <c r="J11" s="107">
        <f t="shared" si="0"/>
        <v>0</v>
      </c>
      <c r="K11" s="100">
        <v>4</v>
      </c>
      <c r="L11" s="114">
        <f t="shared" si="1"/>
        <v>0</v>
      </c>
    </row>
    <row r="12" spans="1:35" ht="48.75" thickBot="1" x14ac:dyDescent="0.25">
      <c r="A12" s="56" t="s">
        <v>16</v>
      </c>
      <c r="B12" s="14" t="s">
        <v>9</v>
      </c>
      <c r="C12" s="46" t="s">
        <v>48</v>
      </c>
      <c r="D12" s="14" t="s">
        <v>49</v>
      </c>
      <c r="E12" s="47" t="s">
        <v>9</v>
      </c>
      <c r="F12" s="49">
        <v>85000</v>
      </c>
      <c r="G12" s="31" t="s">
        <v>50</v>
      </c>
      <c r="H12" s="25" t="s">
        <v>51</v>
      </c>
      <c r="I12" s="95"/>
      <c r="J12" s="108">
        <f>I12*F12</f>
        <v>0</v>
      </c>
      <c r="K12" s="101">
        <v>4</v>
      </c>
      <c r="L12" s="115">
        <f t="shared" si="1"/>
        <v>0</v>
      </c>
    </row>
    <row r="13" spans="1:35" ht="48" x14ac:dyDescent="0.2">
      <c r="A13" s="50"/>
      <c r="B13" s="13" t="s">
        <v>52</v>
      </c>
      <c r="C13" s="46" t="s">
        <v>48</v>
      </c>
      <c r="D13" s="14" t="s">
        <v>53</v>
      </c>
      <c r="E13" s="23">
        <v>41800</v>
      </c>
      <c r="F13" s="77">
        <f>SUM(E13:E17)</f>
        <v>106442</v>
      </c>
      <c r="G13" s="17" t="s">
        <v>54</v>
      </c>
      <c r="H13" s="87" t="s">
        <v>51</v>
      </c>
      <c r="I13" s="90"/>
      <c r="J13" s="105">
        <f t="shared" ref="J13:J22" si="2">I13*E13</f>
        <v>0</v>
      </c>
      <c r="K13" s="102">
        <v>4</v>
      </c>
      <c r="L13" s="116">
        <f t="shared" ref="L13:L14" si="3">J13*K13</f>
        <v>0</v>
      </c>
    </row>
    <row r="14" spans="1:35" ht="60" x14ac:dyDescent="0.2">
      <c r="A14" s="29"/>
      <c r="B14" s="19" t="s">
        <v>55</v>
      </c>
      <c r="C14" s="33" t="s">
        <v>48</v>
      </c>
      <c r="D14" s="15" t="s">
        <v>12</v>
      </c>
      <c r="E14" s="24">
        <v>16400</v>
      </c>
      <c r="F14" s="76"/>
      <c r="G14" s="27" t="s">
        <v>56</v>
      </c>
      <c r="H14" s="88"/>
      <c r="I14" s="93"/>
      <c r="J14" s="106">
        <f t="shared" si="2"/>
        <v>0</v>
      </c>
      <c r="K14" s="99">
        <v>4</v>
      </c>
      <c r="L14" s="113">
        <f t="shared" si="3"/>
        <v>0</v>
      </c>
    </row>
    <row r="15" spans="1:35" ht="36" x14ac:dyDescent="0.2">
      <c r="A15" s="55" t="s">
        <v>83</v>
      </c>
      <c r="B15" s="19" t="s">
        <v>57</v>
      </c>
      <c r="C15" s="33" t="s">
        <v>48</v>
      </c>
      <c r="D15" s="15" t="s">
        <v>11</v>
      </c>
      <c r="E15" s="24">
        <v>23800</v>
      </c>
      <c r="F15" s="76"/>
      <c r="G15" s="27" t="s">
        <v>58</v>
      </c>
      <c r="H15" s="88"/>
      <c r="I15" s="93"/>
      <c r="J15" s="106">
        <f t="shared" si="2"/>
        <v>0</v>
      </c>
      <c r="K15" s="99">
        <v>4</v>
      </c>
      <c r="L15" s="113">
        <f t="shared" si="1"/>
        <v>0</v>
      </c>
    </row>
    <row r="16" spans="1:35" ht="48" x14ac:dyDescent="0.2">
      <c r="A16" s="29"/>
      <c r="B16" s="20" t="s">
        <v>59</v>
      </c>
      <c r="C16" s="33" t="s">
        <v>48</v>
      </c>
      <c r="D16" s="21" t="s">
        <v>60</v>
      </c>
      <c r="E16" s="24">
        <v>22400</v>
      </c>
      <c r="F16" s="76"/>
      <c r="G16" s="27" t="s">
        <v>61</v>
      </c>
      <c r="H16" s="88"/>
      <c r="I16" s="93"/>
      <c r="J16" s="106">
        <f t="shared" si="2"/>
        <v>0</v>
      </c>
      <c r="K16" s="99">
        <v>4</v>
      </c>
      <c r="L16" s="113">
        <f t="shared" si="1"/>
        <v>0</v>
      </c>
    </row>
    <row r="17" spans="1:12" ht="48.75" thickBot="1" x14ac:dyDescent="0.25">
      <c r="A17" s="30"/>
      <c r="B17" s="10" t="s">
        <v>62</v>
      </c>
      <c r="C17" s="48" t="s">
        <v>63</v>
      </c>
      <c r="D17" s="44" t="s">
        <v>64</v>
      </c>
      <c r="E17" s="45">
        <v>2042</v>
      </c>
      <c r="F17" s="78"/>
      <c r="G17" s="32" t="s">
        <v>65</v>
      </c>
      <c r="H17" s="89"/>
      <c r="I17" s="96"/>
      <c r="J17" s="107">
        <f t="shared" si="2"/>
        <v>0</v>
      </c>
      <c r="K17" s="100">
        <v>4</v>
      </c>
      <c r="L17" s="114">
        <f t="shared" si="1"/>
        <v>0</v>
      </c>
    </row>
    <row r="18" spans="1:12" ht="30" x14ac:dyDescent="0.2">
      <c r="A18" s="51"/>
      <c r="B18" s="39" t="s">
        <v>66</v>
      </c>
      <c r="C18" s="40" t="s">
        <v>67</v>
      </c>
      <c r="D18" s="41" t="s">
        <v>68</v>
      </c>
      <c r="E18" s="22">
        <v>7200</v>
      </c>
      <c r="F18" s="76">
        <f>SUM(E18:E20)</f>
        <v>31600</v>
      </c>
      <c r="G18" s="79" t="s">
        <v>69</v>
      </c>
      <c r="H18" s="88" t="s">
        <v>13</v>
      </c>
      <c r="I18" s="90"/>
      <c r="J18" s="105">
        <f t="shared" si="2"/>
        <v>0</v>
      </c>
      <c r="K18" s="98">
        <v>4</v>
      </c>
      <c r="L18" s="112">
        <f t="shared" si="1"/>
        <v>0</v>
      </c>
    </row>
    <row r="19" spans="1:12" s="6" customFormat="1" ht="30" x14ac:dyDescent="0.2">
      <c r="A19" s="55" t="s">
        <v>84</v>
      </c>
      <c r="B19" s="19" t="s">
        <v>70</v>
      </c>
      <c r="C19" s="33" t="s">
        <v>71</v>
      </c>
      <c r="D19" s="15" t="s">
        <v>72</v>
      </c>
      <c r="E19" s="24">
        <v>14400</v>
      </c>
      <c r="F19" s="76"/>
      <c r="G19" s="79"/>
      <c r="H19" s="88"/>
      <c r="I19" s="97"/>
      <c r="J19" s="106">
        <f t="shared" si="2"/>
        <v>0</v>
      </c>
      <c r="K19" s="99">
        <v>4</v>
      </c>
      <c r="L19" s="113">
        <f t="shared" si="1"/>
        <v>0</v>
      </c>
    </row>
    <row r="20" spans="1:12" ht="30.75" thickBot="1" x14ac:dyDescent="0.25">
      <c r="A20" s="54"/>
      <c r="B20" s="57" t="s">
        <v>73</v>
      </c>
      <c r="C20" s="33" t="s">
        <v>74</v>
      </c>
      <c r="D20" s="15" t="s">
        <v>75</v>
      </c>
      <c r="E20" s="24">
        <v>10000</v>
      </c>
      <c r="F20" s="78"/>
      <c r="G20" s="80"/>
      <c r="H20" s="89"/>
      <c r="I20" s="96"/>
      <c r="J20" s="107">
        <f t="shared" si="2"/>
        <v>0</v>
      </c>
      <c r="K20" s="100">
        <v>4</v>
      </c>
      <c r="L20" s="114">
        <f t="shared" si="1"/>
        <v>0</v>
      </c>
    </row>
    <row r="21" spans="1:12" ht="30" x14ac:dyDescent="0.2">
      <c r="A21" s="72" t="s">
        <v>85</v>
      </c>
      <c r="B21" s="59" t="s">
        <v>76</v>
      </c>
      <c r="C21" s="46" t="s">
        <v>77</v>
      </c>
      <c r="D21" s="14" t="s">
        <v>78</v>
      </c>
      <c r="E21" s="23">
        <v>6800</v>
      </c>
      <c r="F21" s="77">
        <f>SUM(E21:E22)</f>
        <v>14400</v>
      </c>
      <c r="G21" s="81" t="s">
        <v>79</v>
      </c>
      <c r="H21" s="87" t="s">
        <v>13</v>
      </c>
      <c r="I21" s="90"/>
      <c r="J21" s="105">
        <f t="shared" si="2"/>
        <v>0</v>
      </c>
      <c r="K21" s="102">
        <v>4</v>
      </c>
      <c r="L21" s="116">
        <f t="shared" si="1"/>
        <v>0</v>
      </c>
    </row>
    <row r="22" spans="1:12" ht="30.75" thickBot="1" x14ac:dyDescent="0.25">
      <c r="A22" s="74"/>
      <c r="B22" s="52" t="s">
        <v>80</v>
      </c>
      <c r="C22" s="43" t="s">
        <v>81</v>
      </c>
      <c r="D22" s="45" t="s">
        <v>82</v>
      </c>
      <c r="E22" s="45">
        <v>7600</v>
      </c>
      <c r="F22" s="78"/>
      <c r="G22" s="79"/>
      <c r="H22" s="88"/>
      <c r="I22" s="95"/>
      <c r="J22" s="107">
        <f t="shared" si="2"/>
        <v>0</v>
      </c>
      <c r="K22" s="103">
        <v>4</v>
      </c>
      <c r="L22" s="117">
        <f t="shared" si="1"/>
        <v>0</v>
      </c>
    </row>
    <row r="23" spans="1:12" ht="21" customHeight="1" thickBot="1" x14ac:dyDescent="0.25">
      <c r="A23" s="69" t="s">
        <v>4</v>
      </c>
      <c r="B23" s="70"/>
      <c r="C23" s="70"/>
      <c r="D23" s="70"/>
      <c r="E23" s="71"/>
      <c r="F23" s="16">
        <f>SUM(F4:F22)</f>
        <v>330892</v>
      </c>
      <c r="G23" s="66"/>
      <c r="H23" s="65"/>
      <c r="I23" s="65"/>
      <c r="J23" s="109">
        <f>SUM(J4:J22)</f>
        <v>0</v>
      </c>
      <c r="K23" s="53"/>
      <c r="L23" s="118">
        <f>SUM(L4:L22)</f>
        <v>0</v>
      </c>
    </row>
    <row r="25" spans="1:12" ht="12.75" x14ac:dyDescent="0.2">
      <c r="A25" s="8"/>
      <c r="B25" s="8"/>
      <c r="C25" s="1"/>
      <c r="D25" s="1"/>
      <c r="H25" s="1"/>
      <c r="I25" s="1"/>
    </row>
    <row r="33" spans="3:9" ht="12.75" x14ac:dyDescent="0.2">
      <c r="C33" s="1"/>
      <c r="D33" s="1"/>
      <c r="H33" s="1"/>
      <c r="I33" s="1"/>
    </row>
    <row r="34" spans="3:9" ht="12.75" x14ac:dyDescent="0.2">
      <c r="C34" s="1"/>
      <c r="D34" s="1"/>
      <c r="H34" s="1"/>
      <c r="I34" s="1"/>
    </row>
    <row r="35" spans="3:9" ht="12.75" x14ac:dyDescent="0.2">
      <c r="C35" s="1"/>
      <c r="D35" s="1"/>
      <c r="H35" s="1"/>
      <c r="I35" s="1"/>
    </row>
    <row r="36" spans="3:9" ht="12.75" hidden="1" x14ac:dyDescent="0.2">
      <c r="C36" s="1"/>
      <c r="D36" s="1"/>
      <c r="H36" s="1"/>
      <c r="I36" s="1"/>
    </row>
    <row r="37" spans="3:9" ht="12.75" hidden="1" x14ac:dyDescent="0.2">
      <c r="C37" s="1"/>
      <c r="D37" s="1"/>
      <c r="H37" s="1"/>
      <c r="I37" s="1"/>
    </row>
    <row r="38" spans="3:9" ht="12.75" customHeight="1" x14ac:dyDescent="0.2">
      <c r="C38" s="1"/>
      <c r="D38" s="1"/>
      <c r="H38" s="1"/>
      <c r="I38" s="1"/>
    </row>
    <row r="39" spans="3:9" ht="12.75" customHeight="1" x14ac:dyDescent="0.2">
      <c r="C39" s="1"/>
      <c r="D39" s="1"/>
      <c r="H39" s="1"/>
      <c r="I39" s="1"/>
    </row>
  </sheetData>
  <sheetProtection algorithmName="SHA-512" hashValue="JqFQI4IkLI5GSwb0+SKvGc1Rx2KKOz1Nssam+YR3NY9WaSKBlPG1ymJ+OC17Wk/J2KCs3c+QJS84MEOKT+6weQ==" saltValue="jeRYPfngk/+NapUnSsVBdQ==" spinCount="100000" sheet="1" objects="1" scenarios="1" formatColumns="0"/>
  <protectedRanges>
    <protectedRange sqref="I1:I1048576" name="Oblast1"/>
  </protectedRanges>
  <mergeCells count="15">
    <mergeCell ref="G18:G20"/>
    <mergeCell ref="F21:F22"/>
    <mergeCell ref="G21:G22"/>
    <mergeCell ref="A21:A22"/>
    <mergeCell ref="A1:H1"/>
    <mergeCell ref="H4:H8"/>
    <mergeCell ref="H10:H11"/>
    <mergeCell ref="H13:H17"/>
    <mergeCell ref="H18:H20"/>
    <mergeCell ref="H21:H22"/>
    <mergeCell ref="A23:E23"/>
    <mergeCell ref="A4:A11"/>
    <mergeCell ref="F4:F11"/>
    <mergeCell ref="F13:F17"/>
    <mergeCell ref="F18:F20"/>
  </mergeCells>
  <printOptions horizontalCentered="1"/>
  <pageMargins left="0.59055118110236227" right="0.59055118110236227" top="0.98425196850393704" bottom="0.39370078740157483" header="0.78740157480314965" footer="0"/>
  <pageSetup paperSize="9" scale="76" fitToHeight="0" orientation="landscape" r:id="rId1"/>
  <headerFooter differentOddEven="1" scaleWithDoc="0" alignWithMargins="0">
    <oddHeader>&amp;RPříloha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BRNO-JIH</vt:lpstr>
      <vt:lpstr>'BRNO-JIH'!Oblast_tisku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2024-12-06T14:35:07Z</cp:lastPrinted>
  <dcterms:created xsi:type="dcterms:W3CDTF">2014-05-21T05:24:58Z</dcterms:created>
  <dcterms:modified xsi:type="dcterms:W3CDTF">2024-12-12T14:33:20Z</dcterms:modified>
</cp:coreProperties>
</file>