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RVS_972200\SOUTĚŽE_SMLOUVY\SOUTĚŽE 2025\Elektroinstalační materiál\Oběh dokumentů\"/>
    </mc:Choice>
  </mc:AlternateContent>
  <bookViews>
    <workbookView xWindow="0" yWindow="0" windowWidth="28410" windowHeight="11745"/>
  </bookViews>
  <sheets>
    <sheet name="Pokyny k vyplnění" sheetId="2" r:id="rId1"/>
    <sheet name="Příloha č.1 KS" sheetId="1" r:id="rId2"/>
  </sheets>
  <definedNames>
    <definedName name="_xlnm._FilterDatabase" localSheetId="1" hidden="1">'Příloha č.1 KS'!$A$3:$H$3</definedName>
  </definedNames>
  <calcPr calcId="162913"/>
</workbook>
</file>

<file path=xl/calcChain.xml><?xml version="1.0" encoding="utf-8"?>
<calcChain xmlns="http://schemas.openxmlformats.org/spreadsheetml/2006/main">
  <c r="E73" i="1" l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74" i="1" l="1"/>
  <c r="C74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</calcChain>
</file>

<file path=xl/sharedStrings.xml><?xml version="1.0" encoding="utf-8"?>
<sst xmlns="http://schemas.openxmlformats.org/spreadsheetml/2006/main" count="179" uniqueCount="177">
  <si>
    <t>Zářivková trubice 14W T5</t>
  </si>
  <si>
    <t>lineární zářivka, příkon: 14W, patice: G5, světelný tok: 1140lm, teplota chromatičnosti: 4000K, rozměr: 16 x 549 mm, např. NBB LT 14W T5-EQ/840</t>
  </si>
  <si>
    <t>Zářivky</t>
  </si>
  <si>
    <t>Reflektor LED 50W LEDVANCE</t>
  </si>
  <si>
    <t>Reflektory</t>
  </si>
  <si>
    <t>LED zářivky</t>
  </si>
  <si>
    <t>Reflektor LED 10W LEDVANCE</t>
  </si>
  <si>
    <t>Svítidla prachotěsná</t>
  </si>
  <si>
    <t>Svítidla venkovní</t>
  </si>
  <si>
    <t>Reflektor LED 200W</t>
  </si>
  <si>
    <t>Svítidlo LED obdélník vestavné, 40W neutrální bíl</t>
  </si>
  <si>
    <t>Svítidla vestavná</t>
  </si>
  <si>
    <t>Svítidlo LED čtvercové vestavné, 40W neutrální bíl</t>
  </si>
  <si>
    <t>Reflektor LED 150W</t>
  </si>
  <si>
    <t>zdroj světla: LED, příkon: 150W, krytí: IP65, světelný tok: 12250lm, teplota chromatičnosti: 5000K, úhel vyzařování: 120°, rozměr: 310 × 240× 160 mm, barva: černá, napětí: 220–240V, proud: 220 mA, frekvence: 50/60 Hz, životnost: 30000 h, materiál difuzoru: sklo, materiál těla: hliník, např. Ecolite RLED48WL-150W</t>
  </si>
  <si>
    <t>LED lampa stolní dotyková</t>
  </si>
  <si>
    <t>Lampy stolní</t>
  </si>
  <si>
    <t>LED žárovka E27 12,5W/230V Classic 4100K</t>
  </si>
  <si>
    <t>4000K, 1060lm, A60, index podání barev (CRI) 96, např. EMOS ZQ5158</t>
  </si>
  <si>
    <t>LED žárovka GU10 8,4W/230V Classic 4000K</t>
  </si>
  <si>
    <t>4100K, 806lm, MR16, např. EMOS ZQ8371</t>
  </si>
  <si>
    <t>LED žárovka GU10 8,4W/230V Classic 3000K</t>
  </si>
  <si>
    <t>3000K, 806lm, MR16, např. EMOS ZQ8370</t>
  </si>
  <si>
    <t>Svítidlo stropní LED 18W teplá bílá</t>
  </si>
  <si>
    <t>zdroj světla: LED, typ svítidla: přisazené, tvar: kruh, krytí: IP44, příkon: max. 18W, světelný tok: min. 1390lm, teplota chromatičnosti: 3000K, rozměr: průměr 360 mm, výška 105 mm, barva těla: bílá, napětí: 220–240V, proud: max. 140 mA, frekvence: 50/60 Hz, životnost: min. 30000 h, materiál difuzoru: plast (PMMA), typ difuzoru: mléčný, materiál těla: ocelový plech, úhel vyzařování: 120°, např. EMOS ZM3302</t>
  </si>
  <si>
    <t>Svítidlo stropní</t>
  </si>
  <si>
    <t>Svítidlo pouliční LED na stožár</t>
  </si>
  <si>
    <t>Reflektor LED 100W přenosný</t>
  </si>
  <si>
    <t>Svítidlo přenosné LED</t>
  </si>
  <si>
    <t>Svítidla přenosná</t>
  </si>
  <si>
    <t>Svítidlo stropní LED 32W neutrální bílá</t>
  </si>
  <si>
    <t>zdroj světla: LED, typ svítidla: přisazené, tvar: kruh, krytí: IP44, příkon: 32W, světelný tok: 2880lm, teplota chromatičnosti: 4000K, rozměr: průměr 410 mm, výška 115 mm, barva těla: bílá, napětí: 220–240V, proud: 140 mA, frekvence: 50/60 Hz, životnost: 30000 h, materiál difuzoru: plast (PMMA), typ difuzoru: mléčný, materiál těla: ocelový plech, úhel vyzařování: 120°, např. EMOS ZM3404</t>
  </si>
  <si>
    <t>3000K, 14,4W/m, 60LED/m, 820lm/m, segment 50 mm, 3LED/segment, IP54, DC 12V, životnost: 35000 h, šíře: 10 mm, bílý PCB pásek, max. délka pásku při jednostranném zapojení: 5 m, opatřen samolepící páskou 3M, např. McLED SMD5050</t>
  </si>
  <si>
    <t>LED žárovka E27 18W/230V Globe 4100K</t>
  </si>
  <si>
    <t>4100K, 1521lm, Globe, např. EMOS ZQ2181</t>
  </si>
  <si>
    <t>LED žárovka E14 8W/230V Kapka</t>
  </si>
  <si>
    <t>2700K, 806lm, např. Emos ZQ3230</t>
  </si>
  <si>
    <t>Reflektor LED 30W</t>
  </si>
  <si>
    <t>Nabíječka</t>
  </si>
  <si>
    <t>Nabíječky</t>
  </si>
  <si>
    <t>Svítidlo stropní LED 38W neutrální bílá</t>
  </si>
  <si>
    <t>zdroj světla: LED, doba životnosti: 80000 h, příkon zdroje: 38W, světelný tok: 4400lm, teplota chromatičnosti: 4000K, index podání barev CRI: 80-89, optický systém: KO, rozměr: 1210 x 240 x 52 mm, barva svítidla: bílá, standardní elektronický předřadník, IP40, materiál krytu: opálový plast, napětí: 220-240V, např. Modus ESO4000RMKO4ND</t>
  </si>
  <si>
    <t>Reflektor LED 50W</t>
  </si>
  <si>
    <t>LED žárovka E27 14W/230V Classic 4100K</t>
  </si>
  <si>
    <t>4100K, 1521lm, A60, náhrada za 100W, např. EMOS ZQ5161</t>
  </si>
  <si>
    <t>LED žárovka E27 46W/230V Classic</t>
  </si>
  <si>
    <t>4100K, 4850lm, T140, náhrada za 270W, např. EMOS Zl5751</t>
  </si>
  <si>
    <t>Svítidlo prachotěsné LED 150cm</t>
  </si>
  <si>
    <t>zdroj světla: LED, krytí: IP66, napájení: 220V - 240V, barva světla: 4000K, délka: 1572 mm, příkon: max. 54W, světelný tok: min. 8000lm, životnost: min. 50000 h, difuzor: translucentní polykarbonát (PC) nárazuvzdorný, základna: šedý polykarbonát (PC), UV stabilní, reflektor: ocelový plech bílé barvy (RAL 9003), klipy: polyamid + 15 % skelné vlákno nebo nerez ocel + polyamid, těsnění: polyuretan (PUR), vypěněná drážka základny, kabelové vývodky: šroubovací PG 13,5, nebo gumové (SBS), distanční díl: polyamid + 10% skelné vlákno, svorkovnice: bezšroubová třípólová náhrada 2 x 58W T8, např. TREVOS PRIMA LED 1.5ft PC 8000/84</t>
  </si>
  <si>
    <t>Svítidlo prachotěsné LED 120cm</t>
  </si>
  <si>
    <t>LED žárovka G4 2W/12V</t>
  </si>
  <si>
    <t>3000K, 210lm, rozměr: 10 × 36 mm, tvar: JC, např. EMOS ZQ8620</t>
  </si>
  <si>
    <t>Reflektor LED 10W</t>
  </si>
  <si>
    <t>zdroj světla: LED, příkon: 10W, krytí: IP65, světelný tok: 800 lm, teplota chromatičnosti: 4000 K, úhel vyzařování: 120°, rozměr: 135 × 55 × 135 mm, barva: šedá, napětí: 220–240V, proud: 90 mA, frekvence: 50/60 Hz, životnost: 25000 h, stupeň ochrany proti mechanickým nárazům (IK): IK08, materiál difuzoru: sklo, materiál těla: hliník, rozsah pracovní teploty: -20 °C až +40 °C, řada: IDEO, např. EMOS ZS2611</t>
  </si>
  <si>
    <t>Svítidlo zářivkové LED</t>
  </si>
  <si>
    <t>Svítidla nástěnná</t>
  </si>
  <si>
    <t>LED žárovka E27 8W/230V Classic</t>
  </si>
  <si>
    <t>2700K, 645lm, A60, náhrada za 50W, např. EMOS ZQ5130</t>
  </si>
  <si>
    <t>LED žárovka E27 14W/230V Classic 6500K</t>
  </si>
  <si>
    <t>6500K, 1521lm, A60, náhrada za 100W, např. EMOS ZQ5162</t>
  </si>
  <si>
    <t>Svítidlo stropní a nástěnné</t>
  </si>
  <si>
    <t>stropní a nastěnné svítidlo, plastová základna, skleněný kryt chráněný plastovou mřížkou, barva: bílá, krytí: IP44, světelný zdroj: E27 max. 1 x 100W, např. Panlux KRUH SKP-100/B</t>
  </si>
  <si>
    <t>stropní technické svítidlo, plastová základna, skleněný kryt chráněný plastovou mřížkou, barva: bílá, krytí: IP44, světelný zdroj: E27 max. 1 x 60W, např. PANLUX OVAL SOP-60/B</t>
  </si>
  <si>
    <t>montážní profesionální nabíjecí LED svítidlo s vypínačem (24 LED), závěsný hák (plast), integrovaná baterie, nabíjení 4-6h, samostatnost až 5h, kabel (230V/DC12V), např. PANLUX ALD-24S/12 Indy</t>
  </si>
  <si>
    <t>Nabíječka AA/AAA baterií</t>
  </si>
  <si>
    <t>Svítidlo LED kruhové vestavné, 18W neutrální bílá</t>
  </si>
  <si>
    <t>Svítidlo LED kruhové vestavné, 12W neutrální bílá</t>
  </si>
  <si>
    <t>zdroj světla: LED, typ svítidla: vestavné, příkon: 12W, náhrada za žárovku 70W, krytí: IP20, světelný tok: 1000lm, teplota chromatičnosti: 4000K, barva světla: neutrální bílá, tvar: kruh, úhel vyzařování: 120°, rozměr: průměr 175 mm, výška 21 mm, montážní otvor 155 mm, barva těla: bílá, napětí: 220–240V, životnost: 30000 h, materiál difuzoru: plast (PS), typ difuzoru: mléčný, materiál těla: hliník, např. EMOS ZD1132</t>
  </si>
  <si>
    <t>LED žárovka E27 18W/230V Globe 2700K</t>
  </si>
  <si>
    <t>2700K, 1521lm, Globe, např. EMOS ZQ2180</t>
  </si>
  <si>
    <t>Akumulátor olověný SLA 12V 17Ah</t>
  </si>
  <si>
    <t>Akumulátor olověný</t>
  </si>
  <si>
    <t>LED žárovka E14 6W/230V Classic Mini Globe</t>
  </si>
  <si>
    <t>2700K, 470lm, např. EMOS ZQ1220</t>
  </si>
  <si>
    <t>LED žárovka E27 20W/230V Classic</t>
  </si>
  <si>
    <t>2700K, 2452lm, A67, náhrada za 150W, např. ZQ5180</t>
  </si>
  <si>
    <t>Reflektor LED 30W přenosný</t>
  </si>
  <si>
    <t>LED trubice PHILIPS MASTER LED tube VLE 1500mm HO</t>
  </si>
  <si>
    <t>LED trubice PHILIPS MASTER LED tube VLE 1200mm UO</t>
  </si>
  <si>
    <t>LED trubice PHILIPS MASTER LED tube VLE 600mm HO 8</t>
  </si>
  <si>
    <t>Akumulátor olověný SLA 12V 12Ah</t>
  </si>
  <si>
    <t>Baterie náhradní do APC UPS - AVACOM RBC48</t>
  </si>
  <si>
    <t>Baterie do UPS</t>
  </si>
  <si>
    <t>Svítilna kapesní LED</t>
  </si>
  <si>
    <t>Xteme LED, dosah světla: 300/220/100 m, světelný tok: 450/250/40lm, doba svícení: 1/2/25 h, baterie 4 x AAA, IP54, CRI 70, teplota světla: 6000-7500K, délka: 130 mm, např. LEDLENSER P7 CORE</t>
  </si>
  <si>
    <t>Akumulátor olověný SLA 12V 7,2Ah</t>
  </si>
  <si>
    <t>Svítidlo přisazené se senzorem</t>
  </si>
  <si>
    <t>zdroj světla: LED, přisazené, tvar: kruh, příkon: 18W, krytí: IP44, světelný tok: 1530lm, teplota chromatičnosti: 4000K, pohybový senzor: MW, dosah senzoru: 6 m, rozměr: průměr 360 mm, výška 105 mm, barva těla: bílá, napětí: 220–240V, proud: 140 mA, frekvence: 50/60 Hz, životnost: 30000 h, materiál difuzoru: plast (PMMA), typ difuzoru: mléčný, materiál těla: ocelový plech, úhel vyzařování: 120°, např. EMOS ZM3412</t>
  </si>
  <si>
    <t>Reflektor LED 20W</t>
  </si>
  <si>
    <t>LED žárovka E14 6W/230V Kapka</t>
  </si>
  <si>
    <t>2700K, 470lm, např. EMOS ZQ3220</t>
  </si>
  <si>
    <t>LED žárovka E27 14W/230V Classic 2700K</t>
  </si>
  <si>
    <t>2700K, 1521lm, A60, např. EMOS ZQ5160</t>
  </si>
  <si>
    <t>Reflektor LED 10W s PIR</t>
  </si>
  <si>
    <t>Akumulátor olověný SLA 12V 40Ah</t>
  </si>
  <si>
    <t>LED žárovka E14 4W/230V Filament candle</t>
  </si>
  <si>
    <t>2700K, 465lm, např. EMOS Z74210</t>
  </si>
  <si>
    <t>Reflektor LED 50W s PIR</t>
  </si>
  <si>
    <t>Reflektor LED 30W s PIR</t>
  </si>
  <si>
    <t>LED pásek 14W/m</t>
  </si>
  <si>
    <t>4000-4500K, 14W/m, 120LED/m, 1400lm/m, segment: 50 mm, 3LED/segment, IP20, DC 12V, životnost: 54000 h, šíře: 10 mm, bílý PCB pásek, max. délka pásku při jednostranném zapojení: 5 m, opatřen samolepící páskou 3M, UV stabilní, např. McLED SMD2835</t>
  </si>
  <si>
    <t>LED žárovka E27 10,5W/230V Classic</t>
  </si>
  <si>
    <t>2700K, 1060lm, A60, např. EMOS ZQ5150</t>
  </si>
  <si>
    <t>Svítidlo nouzové LED IP42</t>
  </si>
  <si>
    <t>Svítidla nouzová</t>
  </si>
  <si>
    <t>Akumulátor olověný SLA 12V 9Ah</t>
  </si>
  <si>
    <t>Nabíjecí stanice</t>
  </si>
  <si>
    <t>pro akumulátory NiCd, NiMH, NiZn, velikost akumulátoru: AAA/AA, malé mono, velké mono, 9V, počet nabíjecích šachet: AAA 4; AA 4; C 4; D 4; 9V 2, provozní napětí: 100 - 240V, 12V/DC, max. nabíjecí proud na šachtu: 2000 mA, nabíjecí proud baterie: (9V) 32 mA, nabíjecí funkce, udržovací nabíjení, grafické zobrazení, doba nabíjení akumulátoru: 9V 150 mAh 290 min, doba nabíjení AA akumulátoru: 2000 mAh 65 min, rozměr: 176 x 56 x 206 mm, např. Voltcraft Charge Manager 2016</t>
  </si>
  <si>
    <t>P.č.</t>
  </si>
  <si>
    <t>Specifikace</t>
  </si>
  <si>
    <t>Kategorie</t>
  </si>
  <si>
    <t>LED žárovky</t>
  </si>
  <si>
    <t>Svítidlo pouliční LED LEDVANCE na stožár</t>
  </si>
  <si>
    <t>Reflektor LED 2 x 30W + trojnožka</t>
  </si>
  <si>
    <t>LEDVANCE 10W 830 FL COMP FL COMP V 10W 830 SYM 100 WT bílá 4058075574571</t>
  </si>
  <si>
    <t>LEDVANCE 50W 840 FL COMP V 50W 840 SYM 100 WT bílá 4058075574915</t>
  </si>
  <si>
    <t>svítidlo pouliční LED LEDVANCE SL AREA SPD SM V 30W 727 RV20ST GY- LED 4099854030277, zdroj světla: LED, tvrzené sklo svítidla, tělo vyrobeno z hliníkového odlitku, práškově lakované, krytí: IP 66, okolní teplota: -30°C až +50°C, materiál: kov/sklo, barva: šedá, integrovaný LED modul, teplota chromatičnosti: 2700K, příkon zdroje: 30W, světelný tok: 3900lm, LED technologie, index podání barev (CRI) 70 Ra, rozměr: v x š x h, 73 x 172 x 448 mm, stupeň mechanické odolnosti: IK08, napětí: 230V, třída ochrany před úrazem elektrickým proudem 2, typ montáže: boční vstup/horní tyč, energetická třída: E</t>
  </si>
  <si>
    <t>LED pásky</t>
  </si>
  <si>
    <t>Svítidlo prachotěsné LED 60 cm LEDVANCE</t>
  </si>
  <si>
    <t>LEDVANCE ECO LED 21W 4000K 2520lm IP65 ECO VERY WIDE DP 4099854080326</t>
  </si>
  <si>
    <t>LED pásek 14,4W/mNW IP54</t>
  </si>
  <si>
    <t>DULUX LED LEDVANCE S11 EM &amp; AC MAINS 6W 840 G23 4058075823037</t>
  </si>
  <si>
    <t>DULUX LED LEDVANCE S9 EM &amp; AC MAINS 4W 840 G23 4058075822993</t>
  </si>
  <si>
    <t>LED trubice DULUX LED LEDVANCE S11</t>
  </si>
  <si>
    <t>LED trubice DULUX LED LEDVANCE S9</t>
  </si>
  <si>
    <t>LED trubice PHILIPS MASTER, příkon: 18W, napětí: 220–240V, životnost: 30000 h, patice: G13, délka: 1200 mm, světelný tok: 2000lm, barva světla: 4000K, Ra 80, počet sepnutí: 200000, startovací doba: 0.5 s, doba náběhu na 90% sv. toku 0.5 s, energetická třída: A+</t>
  </si>
  <si>
    <t>LED trubice PHILIPS MASTER, příkon: 24W, napětí: 220–240V, životnost: 30000 h, patice: G13, délka: 1500 mm, světelný tok: 2700lm, barva světla: 4000K, Ra 80, počet sepnutí: 200000, startovací doba: 0.5 s, doba náběhu na 90% sv. toku 0.5 s, energetická třída: A+</t>
  </si>
  <si>
    <t>LED trubice PHILIPS MASTER, příkon: 8W, napětí: 220–240V, životnost: 20000 h, patice: G13, délka: 600 mm, světelný tok: 800lm, barva světla: 4000K, Ra 80, počet sepnutí: 200000, startovací doba: 0.5 s, doba náběhu na 90% sv. toku 0.5 s, energetická třída: A+</t>
  </si>
  <si>
    <t>vhodná pro velikost akumulátoru: AAA/AA, grafický displej, max. nabíjecí proud na šachtu: 700 mA, nabíjení NiCd, NiMH, doba nabíjení AA akumulátoru 2000 mAh: 180 min, nabíjecí proud baterie (AA): 700 mA, nabíjecí proud baterie (AAA): 700 mA, počet nabíjecích šachet: 4, procesor, funkce obnovit/regenerovat, sledování jednotlivého slotu, provozní napětí (num): 100 - 240 V/50 - 60 Hz, vybíjecí proud: 350 mA, rozměry: 75 x 40 x 130 mm, automatický test akumulátorů, funkce vybití, např. VOLTCRAFT IPC-1L</t>
  </si>
  <si>
    <t>zdroj světla: 100W LED LG, světelný tok: 8500lm, teplota chromatičnosti: 5000K (studená bílá), polohovatelný stojan, životnost: 30000 h, krytí: IP44, světelný kužel: 120°, přívodní kabel se zástrčkou 1,2 m, napětí: AC 100 - 265V, 50Hz, operační teplota: -40°C až +60°C, materiál: tlakově litý hliník, např. SOLIGHT WM-100W-FES</t>
  </si>
  <si>
    <t>zdroj světla: LED, autonomie: 1h, životnost: 20000h, barva produktu: bílá, teplota chromatičnosti: CW, světelný tok: 50lm, krytí: IP42, materiál: plast, napájení: 230VAC, příkon: 2W, rozměr: 260 x 115 x 43 mm, např. DIANA LED PANLUX</t>
  </si>
  <si>
    <t>zdroj světla: LED, krytí: IP66, napájení: 220V - 240V, barva světla: 4000 K, délka: 1275 mm, příkon: max. 43W, světelný tok: min. 6400lm, životnost: min. 50000 h, difuzor: translucentní polykarbonát (PC) nárazuvzdorný, základna: šedý polykarbonát (PC), UV stabilní, reflektor: ocelový plech bílé barvy (RAL 9003), klipy: polyamid + 15 % skelné vlákno nebo nerez ocel + polyamid, těsnění: polyuretan (PUR), vypěněná drážka základny, kabelové vývodky: šroubovací PG 13,5, nebo gumové (SBS), distanční díl: polyamid + 10% skelné vlákno, svorkovnice: bezšroubová třípólová, náhrada 2 x 36W T8, např. TREVOS PRIMA LED 1.4ft PC 6400/840</t>
  </si>
  <si>
    <t>zdroj světla: LED, tvrzené sklo svítidla, tělo vyrobeno z vysokotlakého hliníkového odlitku, práškově lakované, krytí: IP 65, okolní teplota: -40°C až +35°C, materiál: kov; sklo, barva: šedá, integrovaný LED modul, teplota chromatičnosti: 4000K, příkon zdroje: 83W, ekvivalent klasické žárovky 620W, max. příkon zdroje: 83W, světelný tok: 9006lm, LED technologie, index podání barev (CRI) 80 Ra, rozměr: v x š x h, 79 x 217 x 493 mm, stupeň mechanické odolnosti: IK08, napětí: 230V, třída ochrany před úrazem elektrickým proudem: 2, energetická třída: A+, např. Philips BRP102 LED110/740 II DM 42-60A - LED Pouliční lampa CORELINE MALAGA LED/83W/230V IP65</t>
  </si>
  <si>
    <t>zdroj světla: LED, typ svítidla: vestavné, příkon: 40W, náhrada za zářivky 4 × 18W CFL, krytí: IP20, světelný tok: 4400lm, teplota chromatičnosti: 4000K, barva světla: neutrální bílá, tvar: čtverec, index podání barev (CRI): Ra &gt; 80, úhel vyzařování: 120 °, rozměr: 595 × 595 × 10 mm, barva těla: bílá, napětí: 220–240V, UGR &lt; 22, životnost: 30000 h, materiál difuzoru: plast (PC), typ difuzoru: mléčný, materiál těla: hliník, vhodné pro systémy zapuštěných světel do stropů o velikosti mřížky 600 × 600 mm, např. EMOS ZR5412</t>
  </si>
  <si>
    <t>zdroj světla: LED, typ svítidla: vestavné, příkon: 40W, náhrada za zářivky 4 × 18W CFL, krytí: IP20, světelný tok: 4000lm, teplota chromatičnosti: 4000K, barva světla: neutrální bílá, tvar: čtverec, index podání barev (CRI): Ra &gt; 80, úhel vyzařování: 90 °, rozměr: 595 × 595 × 11,35 mm, barva těla: bílá, napětí: 220–240V, UGR &lt; 19, životnost: 30000 h, materiál difuzoru: mikroprizmatický, typ difuzoru: mléčný, materiál těla: hliník, vhodné pro systémy zapuštěných světel do stropů o velikosti mřížky 600 × 600 mm, např. EMOS ZR1422</t>
  </si>
  <si>
    <t>zdroj světla: LED, typ svítidla: vestavné, příkon: 18W, náhrada za žárovku 100W, krytí: IP20, světelný tok: 1500lm, teplota chromatičnosti: 4000K, barva světla: neutrální bílá, tvar: kruh, úhel vyzařování: 120°, rozměr: průměr 225 × 21 mm, montážní otvor 205 mm, barva těla: bílá, napětí: 220–240V, životnost: 30000 h, materiál difuzoru: plast (PS), typ difuzoru: mléčný, materiál těla: hliník, např. EMOS ZD1142</t>
  </si>
  <si>
    <t>zdroj světla: LED, typ svítidla: vestavné, příkon: 40W, náhrada za zářivky 2× 36W CFL, krytí: IP20, světelný tok: 4000lm, teplota chromatičnosti: 4000K, barva světla: neutrální bílá, tvar: obdélník, index podání barev (CRI): Ra &gt; 80, úhel vyzařování: 90 °, rozměr: 1195 × 295 × 11,4 mm, barva těla: bílá, napětí: 220–240V, UGR &lt; 19, životnost: 40000 h, materiál difuzoru: plast (PC), typ difuzoru: mikroprizmatický, materiál těla: hliník, vhodné pro systémy zapuštěných světel do stropů, např. EMOS ZR3422</t>
  </si>
  <si>
    <t>příkon: 6W, světelný tok: 360lm, barva: černá, stmívání, materiál: plast + kov, délka přívodního kabelu: 1,2-1,8 m, barva světla: teplá/neutrální/studená bílá, napájecí zdroj: 5V/1 A napájecí zdroj součástí balení, počet: LED 24, teplota chromatičnosti: 3000/4500/6800K, rozměr (v x š x hl): 35-37 × 10,5-12 × 17-18 cm, čip LED SMD, např. EMOS Z7599B</t>
  </si>
  <si>
    <t>baterie do APC UPS AVACOM RBC48, 2x baterie 12V, 7.2Ah včetně propojovací kabeláže pro UPS APC SUA 750I, typ baterie: bezúdržbový zatavený akumulátor, neteče, vyhovuje směrnici RoHS, nejedná se o KIT</t>
  </si>
  <si>
    <t>rozměr: 151 × 98 × 100 mm, konektory Faston 6,3 mm</t>
  </si>
  <si>
    <t>rozměr: 181 x 76 x 167 mm, konektory M5</t>
  </si>
  <si>
    <t>rozměr: 197 × 166 × 175 mm, konektory M6</t>
  </si>
  <si>
    <t>rozměr: 150 × 65 × 95 mm, konektory Faston 6,3 mm</t>
  </si>
  <si>
    <t>rozměr: 151 × 65 × 94 mm, faston 6,3 mm</t>
  </si>
  <si>
    <t>výstupní napětí: 12V, nabíjecí proud: 0,8A - 3,8A, kapacita: 1.2 - 80Ah (udržování až 130Ah), příslušenství v balení kroksvorky + konektor pro motobaterie, typ nabíječky: 7 krokový plně automatizovaný nabíjecí cyklus, pro typ akumulátoru: všechny typy 12V olověných akumulátorů (s kapalným elektrolytem, bezúdržbové MF, Ca/Ca, AGM a GEL), uroveň krytí: IP65, pracovní teplotní rozsah -20°C až +50°C při vysokých okolních teplotách se automaticky snižuje výstupní výkon, rozměr (d x š x v): 168 x 65 x 38 mm, ukazatel dobíjení: LED diody, např. CTEK MXS 3.8, 12V</t>
  </si>
  <si>
    <t>zdroj světla: LED s PIR čidlem (dosah 12m), příkon: 10W, krytí: IP44, světelný tok: 1000 lm, teplota chromatičnosti: 4 000K, úhel vyzařování: 120°, rozměr: 115 × 110 × 118 mm, barva: šedá, napětí: 220–240V, proud: 90 mA, frekvence: 50/60 Hz, životnost: 40000 h, stupeň ochrany proti mechanickým nárazům: IK08, materiál difuzoru: sklo, materiál těla: hliník, rozsah pracovní teploty: -20 °C až +40 °C, řada PROFI, např. EMOS ZS2710</t>
  </si>
  <si>
    <t>zdroj světla: LED, příkon 200W, světelný tok: 24000lm, krytí: IP65, teplota chromatičnosti: 4000K , životnost: 50000 h, světelný kužel: 110°, přívodní kabel 2 m, napětí: AC 100 - 265V, 50Hz, třída ochrany 1, operační teplota: -25°C až +40°C, materiál: kov sklo, např. Philips LED BVP165 911401858483</t>
  </si>
  <si>
    <t>zdroj světla: LED, příkon: 20W, krytí: IP44, světelný tok: 2000lm, teplota chromatičnosti: 4000K, úhel vyzařování: 120°, rozměr: 180 × 165 × 110 mm, barva: šedá, napětí: 220–240V, proud: 86 mA, frekvence: 50/60 Hz, životnost: 40000 h, stupeň ochrany proti mechanickým nárazům: IK08, materiál difuzoru: sklo, materiál těla: hliník, rozsah pracovní teploty: -20 °C až +40 °C, řada PROFI, např. EMOS ZS2620</t>
  </si>
  <si>
    <t>zdroj světla: LED, 2 × 30W + trojnožka, náhrada za žárovku 2 × 260W, napájení ze sítě: 220–240V, světelný tok: 2 × 2400lm, řada: HOBBY SLIM, použití: přenosné, teplota chromatičnosti: 4000K, index podání barev (CRI): Ra &gt; 80, rozsah pracovní teploty: -20 °C až +40 °C, životnost: 25000 h, barva: černá/žlutá, délka přívodního kabelu: 3 m, materiál difuzoru: sklo, typ přívodního kabelu: H07RN-F, materiál těla: hliník, materiál přívodního kabelu: guma, stupeň ochrany proti mechanickým nárazům: IK08, vyzařování: 120°, maximální výška: 189 cm, např. EMOS LED reflektor HOBBY SLIM</t>
  </si>
  <si>
    <t>zdroj světla: LED, příkon: 30W, krytí: IP44, světelný tok: 3000lm, teplota chromatičnosti: 4000K, úhel vyzařování: 120°, rozměr: 225 × 187 × 115 mm, napětí: 220–240V, proud: 128 mA, frekvence: 50/60 Hz, životnost: 40000 h, stupeň ochrany proti mechanickým nárazům: IK08, materiál difuzoru: sklo, materiál: těla hliník, rozsah pracovní teploty: -20 °C až +40 °C, řada PROFI, např. EMOS ZS2630</t>
  </si>
  <si>
    <t>zdroj světla: LED, přenosný, příkon: max. 31W, krytí: IP44, světelný tok: min. 2800lm, teplota chromatičnosti: 4000K, úhel vyzařování: 120°, rozměr: 240 × 185 × 275 mm, napětí: 220–240 V, proud: max. 130 mA, frekvence: 50/60 Hz, životnost: min. 25000 h, stupeň ochrany proti mechanickým nárazům: IK10, přívodní kabel: 1,5 (H07RN-F), materiál difuzoru: sklo, materiál těla: hliník, rozsah pracovní teploty: -20 °C až +40 °C, řada PROFI, např. EMOS ZS3332</t>
  </si>
  <si>
    <t>zdroj světla: LED s PIR čidlem (dosah 12 m), příkon: 30W, krytí: IP44, světelný tok: 3000lm, teplota chromatičnosti: 4000K, úhel vyzařování: 120°, rozměr: 226 × 267 × 125 mm, barva: šedá, napětí: 220–240V, proud: 128mA, frekvence: 50/60 Hz, životnost: 40000 h, stupeň ochrany proti mechanickým nárazům: IK08, materiál difuzoru: sklo, materiál těla: hliník, rozsah pracovní teploty: -20 °C až +40 °C, řada PROFI, např. EMOS ZS2730</t>
  </si>
  <si>
    <t>zdroj světla: LED, příkon: 50W, krytí: IP65, světelný tok: 5000lm, teplota chromatičnosti: 4000K, úhel vyzařování: 120°, rozměr: 287 × 255× 140 mm, barva: šedá, napětí: 220–240V, proud: 220 mA, frekvence: 50/60 Hz, životnost: 40000 h, stupeň ochrany proti mechanickým nárazům: IK08, materiál difuzoru: sklo, materiál těla: hliník, rozsah pracovní teploty: -20 °C až +40 °C, řada PROFI, např. EMOS ZS2640</t>
  </si>
  <si>
    <t>zdroj světla: LED s PIR čidlem (dosah 12 m), příkon: 50W, krytí: IP44, světelný tok: 5000lm, teplota chromatičnosti: 4000K, úhel vyzařování: 120°, rozměr: 287 × 318 × 140 mm, barva: šedá, napětí: 220–240V, proud: 128mA, frekvence: 50/60 Hz, životnost: 40000 h, stupeň ochrany proti mechanickým nárazům: IK08, materiál difuzoru: sklo, materiál těla: hliník, rozsah pracovní teploty: -20 °C až +40 °C, řada PROFI, např. EMOS ZS2740</t>
  </si>
  <si>
    <t>zdroj světla: LED, svítidlo s vypínačem a polohovatelným reflektorem 5W/230V, životnost: 30000 h, barva světla: teplá bílá 3000K, materiál: kov, barva: stříbrná, rozměr: v x šx h, 28 x 344 x 80 mm, např. Panlux VERSA LED 5W 3000K PN11100007</t>
  </si>
  <si>
    <r>
      <t>zdroj světla: 20 × LED 0,2W, napájení: 100–240V~/50 Hz, délka kabelu: 5 m, typ kabelu: guma H05RN-F 2× 1,0 mm</t>
    </r>
    <r>
      <rPr>
        <vertAlign val="superscript"/>
        <sz val="11"/>
        <rFont val="Calibri"/>
        <family val="2"/>
        <charset val="238"/>
        <scheme val="minor"/>
      </rPr>
      <t>2</t>
    </r>
    <r>
      <rPr>
        <sz val="11"/>
        <rFont val="Calibri"/>
        <family val="2"/>
        <charset val="238"/>
        <scheme val="minor"/>
      </rPr>
      <t>, krytí: IP20, rozměr: 35 × 470 mm, např. EMOS P4205</t>
    </r>
  </si>
  <si>
    <t>Název komodity</t>
  </si>
  <si>
    <t>Jednotková cena/
Kč bez DPH</t>
  </si>
  <si>
    <t>Celkem Kč bez DPH</t>
  </si>
  <si>
    <t>ID objednatele</t>
  </si>
  <si>
    <t>Svítidla stropní</t>
  </si>
  <si>
    <t>Celkem</t>
  </si>
  <si>
    <t>Kč bez DPH</t>
  </si>
  <si>
    <t xml:space="preserve">Závazné pokyny k vyplnění </t>
  </si>
  <si>
    <r>
      <rPr>
        <b/>
        <sz val="12"/>
        <color theme="1"/>
        <rFont val="Calibri"/>
        <family val="2"/>
        <charset val="238"/>
        <scheme val="minor"/>
      </rPr>
      <t>"Přílohy č. 1 - Technická specifikace a cenová nabídka"</t>
    </r>
    <r>
      <rPr>
        <sz val="12"/>
        <color theme="1"/>
        <rFont val="Calibri"/>
        <family val="2"/>
        <charset val="238"/>
        <scheme val="minor"/>
      </rPr>
      <t xml:space="preserve"> kupní smlouvy k veřejné zakázce</t>
    </r>
  </si>
  <si>
    <t>"Dodávka elektroinstalačního materiálu"</t>
  </si>
  <si>
    <t>(příloha č. 1 k vyplnění je umístěna na následujícím listě)</t>
  </si>
  <si>
    <t>Do žlutého pole doplní uchazeč jednotkovou cenu uvedenou v Kč bez DPH zaokrouhlenou na 2 desetinná místa.</t>
  </si>
  <si>
    <t xml:space="preserve">Produkty musí být dodány s dobou expirace min. 24 měsíců ode dne dodání. </t>
  </si>
  <si>
    <t>Jiné úpravy Přílohy č. 1, mimo uvedené v bodě 1. těchto pokynů, jsou nepřípustné.</t>
  </si>
  <si>
    <t>Množství/ ks</t>
  </si>
  <si>
    <t>1)</t>
  </si>
  <si>
    <t>2)</t>
  </si>
  <si>
    <t>3)</t>
  </si>
  <si>
    <t>Příloha č. 1 - Technická specifikace a cenová nabídka</t>
  </si>
  <si>
    <t xml:space="preserve">k veřejné zakázce "Dodávka elektroinstalačního materiálu" </t>
  </si>
  <si>
    <r>
      <t>Vypsané značky produktů ve sloupci "Název komodity"</t>
    </r>
    <r>
      <rPr>
        <b/>
        <sz val="11"/>
        <color theme="1"/>
        <rFont val="Calibri"/>
        <family val="2"/>
        <charset val="238"/>
        <scheme val="minor"/>
      </rPr>
      <t xml:space="preserve"> (zeleně označená pole) </t>
    </r>
    <r>
      <rPr>
        <sz val="11"/>
        <color theme="1"/>
        <rFont val="Calibri"/>
        <family val="2"/>
        <charset val="238"/>
        <scheme val="minor"/>
      </rPr>
      <t>stanovují přesnou specifikaci produktu, jsou nejvhodnější z hlediska kompatibility a rozměrů. Požadujeme pouze uvedené značky. Nepřipouštíme žádné náhrady, jelikož vyspecifikované zboží je naprosto standardně dostupné na českém trhu.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</si>
</sst>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8">
    <xf numFmtId="0" fontId="0" fillId="0" borderId="0" xfId="0"/>
    <xf numFmtId="0" fontId="18" fillId="0" borderId="10" xfId="0" applyFont="1" applyBorder="1" applyAlignment="1">
      <alignment wrapText="1"/>
    </xf>
    <xf numFmtId="0" fontId="18" fillId="0" borderId="0" xfId="0" applyFont="1"/>
    <xf numFmtId="0" fontId="20" fillId="33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4" fontId="18" fillId="0" borderId="10" xfId="0" applyNumberFormat="1" applyFont="1" applyBorder="1" applyAlignment="1">
      <alignment wrapText="1"/>
    </xf>
    <xf numFmtId="3" fontId="20" fillId="0" borderId="10" xfId="0" applyNumberFormat="1" applyFont="1" applyBorder="1" applyAlignment="1">
      <alignment wrapText="1"/>
    </xf>
    <xf numFmtId="4" fontId="20" fillId="0" borderId="10" xfId="0" applyNumberFormat="1" applyFont="1" applyBorder="1" applyAlignment="1">
      <alignment wrapText="1"/>
    </xf>
    <xf numFmtId="0" fontId="18" fillId="0" borderId="0" xfId="0" applyFont="1" applyAlignment="1">
      <alignment vertical="center"/>
    </xf>
    <xf numFmtId="0" fontId="18" fillId="0" borderId="0" xfId="0" applyFont="1" applyAlignment="1"/>
    <xf numFmtId="4" fontId="18" fillId="34" borderId="10" xfId="0" applyNumberFormat="1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26" fillId="0" borderId="0" xfId="0" applyFont="1" applyAlignment="1">
      <alignment horizontal="center"/>
    </xf>
    <xf numFmtId="0" fontId="0" fillId="34" borderId="17" xfId="0" applyFont="1" applyFill="1" applyBorder="1" applyAlignment="1">
      <alignment horizontal="center"/>
    </xf>
    <xf numFmtId="0" fontId="0" fillId="35" borderId="17" xfId="0" applyFont="1" applyFill="1" applyBorder="1" applyAlignment="1">
      <alignment horizontal="center" vertical="center"/>
    </xf>
    <xf numFmtId="0" fontId="0" fillId="0" borderId="17" xfId="0" applyFont="1" applyBorder="1" applyAlignment="1">
      <alignment horizontal="center"/>
    </xf>
    <xf numFmtId="0" fontId="18" fillId="35" borderId="10" xfId="0" applyFont="1" applyFill="1" applyBorder="1" applyAlignment="1">
      <alignment wrapText="1"/>
    </xf>
    <xf numFmtId="0" fontId="18" fillId="0" borderId="18" xfId="0" applyFont="1" applyBorder="1" applyAlignment="1" applyProtection="1">
      <alignment horizontal="left"/>
    </xf>
    <xf numFmtId="0" fontId="18" fillId="0" borderId="19" xfId="0" applyFont="1" applyBorder="1" applyAlignment="1" applyProtection="1">
      <alignment horizontal="left"/>
    </xf>
    <xf numFmtId="0" fontId="18" fillId="0" borderId="20" xfId="0" applyFont="1" applyBorder="1" applyAlignment="1" applyProtection="1">
      <alignment horizontal="left"/>
    </xf>
    <xf numFmtId="0" fontId="27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0" fillId="34" borderId="18" xfId="0" applyFont="1" applyFill="1" applyBorder="1" applyAlignment="1" applyProtection="1">
      <alignment horizontal="left" wrapText="1"/>
    </xf>
    <xf numFmtId="0" fontId="0" fillId="34" borderId="19" xfId="0" applyFont="1" applyFill="1" applyBorder="1" applyAlignment="1" applyProtection="1">
      <alignment horizontal="left" wrapText="1"/>
    </xf>
    <xf numFmtId="0" fontId="0" fillId="34" borderId="20" xfId="0" applyFont="1" applyFill="1" applyBorder="1" applyAlignment="1" applyProtection="1">
      <alignment horizontal="left" wrapText="1"/>
    </xf>
    <xf numFmtId="0" fontId="0" fillId="35" borderId="18" xfId="0" applyFont="1" applyFill="1" applyBorder="1" applyAlignment="1" applyProtection="1">
      <alignment horizontal="left" wrapText="1"/>
    </xf>
    <xf numFmtId="0" fontId="0" fillId="35" borderId="19" xfId="0" applyFont="1" applyFill="1" applyBorder="1" applyAlignment="1" applyProtection="1">
      <alignment horizontal="left" wrapText="1"/>
    </xf>
    <xf numFmtId="0" fontId="0" fillId="35" borderId="20" xfId="0" applyFont="1" applyFill="1" applyBorder="1" applyAlignment="1" applyProtection="1">
      <alignment horizontal="left" wrapText="1"/>
    </xf>
    <xf numFmtId="0" fontId="18" fillId="0" borderId="15" xfId="0" applyFont="1" applyBorder="1" applyAlignment="1">
      <alignment horizontal="left" vertical="center" wrapText="1"/>
    </xf>
    <xf numFmtId="0" fontId="18" fillId="0" borderId="16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4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9" fillId="0" borderId="11" xfId="0" applyFont="1" applyBorder="1" applyAlignment="1">
      <alignment horizontal="center"/>
    </xf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workbookViewId="0">
      <selection sqref="A1:P1"/>
    </sheetView>
  </sheetViews>
  <sheetFormatPr defaultRowHeight="15" x14ac:dyDescent="0.25"/>
  <cols>
    <col min="1" max="1" width="5.28515625" customWidth="1"/>
  </cols>
  <sheetData>
    <row r="1" spans="1:16" ht="21" x14ac:dyDescent="0.35">
      <c r="A1" s="21" t="s">
        <v>163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</row>
    <row r="2" spans="1:16" ht="15.75" x14ac:dyDescent="0.25">
      <c r="A2" s="22" t="s">
        <v>164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</row>
    <row r="3" spans="1:16" x14ac:dyDescent="0.25">
      <c r="A3" s="23" t="s">
        <v>165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x14ac:dyDescent="0.25">
      <c r="A4" s="24" t="s">
        <v>166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</row>
    <row r="6" spans="1:16" ht="19.5" customHeight="1" x14ac:dyDescent="0.25">
      <c r="A6" s="13" t="s">
        <v>171</v>
      </c>
      <c r="B6" s="25" t="s">
        <v>167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7"/>
    </row>
    <row r="7" spans="1:16" ht="46.5" customHeight="1" x14ac:dyDescent="0.25">
      <c r="A7" s="14" t="s">
        <v>172</v>
      </c>
      <c r="B7" s="28" t="s">
        <v>176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30"/>
    </row>
    <row r="8" spans="1:16" ht="19.5" customHeight="1" x14ac:dyDescent="0.25">
      <c r="A8" s="15" t="s">
        <v>173</v>
      </c>
      <c r="B8" s="17" t="s">
        <v>168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9"/>
    </row>
    <row r="11" spans="1:16" x14ac:dyDescent="0.25">
      <c r="A11" s="20" t="s">
        <v>169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</row>
  </sheetData>
  <mergeCells count="8">
    <mergeCell ref="B8:P8"/>
    <mergeCell ref="A11:P11"/>
    <mergeCell ref="A1:P1"/>
    <mergeCell ref="A2:P2"/>
    <mergeCell ref="A3:P3"/>
    <mergeCell ref="A4:P4"/>
    <mergeCell ref="B6:P6"/>
    <mergeCell ref="B7:P7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showGridLines="0" workbookViewId="0">
      <selection activeCell="M9" sqref="M9"/>
    </sheetView>
  </sheetViews>
  <sheetFormatPr defaultRowHeight="15" x14ac:dyDescent="0.25"/>
  <cols>
    <col min="1" max="1" width="5.5703125" style="8" customWidth="1"/>
    <col min="2" max="2" width="37.5703125" style="2" customWidth="1"/>
    <col min="3" max="3" width="10.140625" style="2" customWidth="1"/>
    <col min="4" max="4" width="12.7109375" style="2" customWidth="1"/>
    <col min="5" max="5" width="12.140625" style="2" customWidth="1"/>
    <col min="6" max="6" width="37.7109375" style="9" customWidth="1"/>
    <col min="7" max="7" width="14.85546875" style="2" customWidth="1"/>
    <col min="8" max="8" width="12" style="2" customWidth="1"/>
    <col min="9" max="16384" width="9.140625" style="2"/>
  </cols>
  <sheetData>
    <row r="1" spans="1:8" ht="24" customHeight="1" x14ac:dyDescent="0.35">
      <c r="A1" s="36" t="s">
        <v>174</v>
      </c>
      <c r="B1" s="36"/>
      <c r="C1" s="36"/>
      <c r="D1" s="36"/>
      <c r="E1" s="36"/>
      <c r="F1" s="36"/>
      <c r="G1" s="36"/>
      <c r="H1" s="36"/>
    </row>
    <row r="2" spans="1:8" ht="20.25" customHeight="1" x14ac:dyDescent="0.35">
      <c r="A2" s="37" t="s">
        <v>175</v>
      </c>
      <c r="B2" s="37"/>
      <c r="C2" s="37"/>
      <c r="D2" s="37"/>
      <c r="E2" s="37"/>
      <c r="F2" s="37"/>
      <c r="G2" s="37"/>
      <c r="H2" s="37"/>
    </row>
    <row r="3" spans="1:8" ht="54.75" customHeight="1" x14ac:dyDescent="0.25">
      <c r="A3" s="3" t="s">
        <v>108</v>
      </c>
      <c r="B3" s="3" t="s">
        <v>156</v>
      </c>
      <c r="C3" s="3" t="s">
        <v>170</v>
      </c>
      <c r="D3" s="3" t="s">
        <v>157</v>
      </c>
      <c r="E3" s="3" t="s">
        <v>158</v>
      </c>
      <c r="F3" s="3" t="s">
        <v>109</v>
      </c>
      <c r="G3" s="3" t="s">
        <v>110</v>
      </c>
      <c r="H3" s="3" t="s">
        <v>159</v>
      </c>
    </row>
    <row r="4" spans="1:8" ht="30" x14ac:dyDescent="0.25">
      <c r="A4" s="4">
        <v>1</v>
      </c>
      <c r="B4" s="1" t="s">
        <v>80</v>
      </c>
      <c r="C4" s="1">
        <v>13</v>
      </c>
      <c r="D4" s="10"/>
      <c r="E4" s="5">
        <f>C4*D4</f>
        <v>0</v>
      </c>
      <c r="F4" s="1" t="s">
        <v>139</v>
      </c>
      <c r="G4" s="33" t="s">
        <v>71</v>
      </c>
      <c r="H4" s="1">
        <v>-5764</v>
      </c>
    </row>
    <row r="5" spans="1:8" ht="18.75" customHeight="1" x14ac:dyDescent="0.25">
      <c r="A5" s="4">
        <f t="shared" ref="A5:A36" si="0">A4+1</f>
        <v>2</v>
      </c>
      <c r="B5" s="1" t="s">
        <v>70</v>
      </c>
      <c r="C5" s="1">
        <v>5</v>
      </c>
      <c r="D5" s="10"/>
      <c r="E5" s="5">
        <f t="shared" ref="E5:E68" si="1">C5*D5</f>
        <v>0</v>
      </c>
      <c r="F5" s="1" t="s">
        <v>140</v>
      </c>
      <c r="G5" s="34"/>
      <c r="H5" s="1">
        <v>-6130</v>
      </c>
    </row>
    <row r="6" spans="1:8" ht="30" x14ac:dyDescent="0.25">
      <c r="A6" s="4">
        <f t="shared" si="0"/>
        <v>3</v>
      </c>
      <c r="B6" s="1" t="s">
        <v>94</v>
      </c>
      <c r="C6" s="1">
        <v>8</v>
      </c>
      <c r="D6" s="10"/>
      <c r="E6" s="5">
        <f t="shared" si="1"/>
        <v>0</v>
      </c>
      <c r="F6" s="1" t="s">
        <v>141</v>
      </c>
      <c r="G6" s="34"/>
      <c r="H6" s="1">
        <v>-3926</v>
      </c>
    </row>
    <row r="7" spans="1:8" ht="30" x14ac:dyDescent="0.25">
      <c r="A7" s="4">
        <f t="shared" si="0"/>
        <v>4</v>
      </c>
      <c r="B7" s="1" t="s">
        <v>85</v>
      </c>
      <c r="C7" s="1">
        <v>8</v>
      </c>
      <c r="D7" s="10"/>
      <c r="E7" s="5">
        <f t="shared" si="1"/>
        <v>0</v>
      </c>
      <c r="F7" s="1" t="s">
        <v>142</v>
      </c>
      <c r="G7" s="34"/>
      <c r="H7" s="1">
        <v>-5026</v>
      </c>
    </row>
    <row r="8" spans="1:8" ht="18.75" customHeight="1" x14ac:dyDescent="0.25">
      <c r="A8" s="4">
        <f t="shared" si="0"/>
        <v>5</v>
      </c>
      <c r="B8" s="1" t="s">
        <v>105</v>
      </c>
      <c r="C8" s="1">
        <v>41</v>
      </c>
      <c r="D8" s="10"/>
      <c r="E8" s="5">
        <f t="shared" si="1"/>
        <v>0</v>
      </c>
      <c r="F8" s="1" t="s">
        <v>143</v>
      </c>
      <c r="G8" s="35"/>
      <c r="H8" s="1">
        <v>-3525</v>
      </c>
    </row>
    <row r="9" spans="1:8" ht="90" x14ac:dyDescent="0.25">
      <c r="A9" s="4">
        <f t="shared" si="0"/>
        <v>6</v>
      </c>
      <c r="B9" s="16" t="s">
        <v>81</v>
      </c>
      <c r="C9" s="1">
        <v>50</v>
      </c>
      <c r="D9" s="10"/>
      <c r="E9" s="5">
        <f t="shared" si="1"/>
        <v>0</v>
      </c>
      <c r="F9" s="1" t="s">
        <v>138</v>
      </c>
      <c r="G9" s="4" t="s">
        <v>82</v>
      </c>
      <c r="H9" s="1">
        <v>-5091</v>
      </c>
    </row>
    <row r="10" spans="1:8" ht="135" x14ac:dyDescent="0.25">
      <c r="A10" s="4">
        <f t="shared" si="0"/>
        <v>7</v>
      </c>
      <c r="B10" s="1" t="s">
        <v>15</v>
      </c>
      <c r="C10" s="1">
        <v>17</v>
      </c>
      <c r="D10" s="10"/>
      <c r="E10" s="5">
        <f t="shared" si="1"/>
        <v>0</v>
      </c>
      <c r="F10" s="1" t="s">
        <v>137</v>
      </c>
      <c r="G10" s="4" t="s">
        <v>16</v>
      </c>
      <c r="H10" s="1">
        <v>-8835</v>
      </c>
    </row>
    <row r="11" spans="1:8" ht="105" x14ac:dyDescent="0.25">
      <c r="A11" s="4">
        <f t="shared" si="0"/>
        <v>8</v>
      </c>
      <c r="B11" s="1" t="s">
        <v>120</v>
      </c>
      <c r="C11" s="1">
        <v>6</v>
      </c>
      <c r="D11" s="10"/>
      <c r="E11" s="5">
        <f t="shared" si="1"/>
        <v>0</v>
      </c>
      <c r="F11" s="1" t="s">
        <v>32</v>
      </c>
      <c r="G11" s="33" t="s">
        <v>117</v>
      </c>
      <c r="H11" s="1">
        <v>-7793</v>
      </c>
    </row>
    <row r="12" spans="1:8" ht="104.25" customHeight="1" x14ac:dyDescent="0.25">
      <c r="A12" s="4">
        <f t="shared" si="0"/>
        <v>9</v>
      </c>
      <c r="B12" s="1" t="s">
        <v>99</v>
      </c>
      <c r="C12" s="1">
        <v>2</v>
      </c>
      <c r="D12" s="10"/>
      <c r="E12" s="5">
        <f t="shared" si="1"/>
        <v>0</v>
      </c>
      <c r="F12" s="1" t="s">
        <v>100</v>
      </c>
      <c r="G12" s="35"/>
      <c r="H12" s="1">
        <v>-3642</v>
      </c>
    </row>
    <row r="13" spans="1:8" ht="30" x14ac:dyDescent="0.25">
      <c r="A13" s="4">
        <f t="shared" si="0"/>
        <v>10</v>
      </c>
      <c r="B13" s="16" t="s">
        <v>123</v>
      </c>
      <c r="C13" s="1">
        <v>24</v>
      </c>
      <c r="D13" s="10"/>
      <c r="E13" s="5">
        <f t="shared" si="1"/>
        <v>0</v>
      </c>
      <c r="F13" s="1" t="s">
        <v>121</v>
      </c>
      <c r="G13" s="33" t="s">
        <v>5</v>
      </c>
      <c r="H13" s="1">
        <v>-9615</v>
      </c>
    </row>
    <row r="14" spans="1:8" ht="30" x14ac:dyDescent="0.25">
      <c r="A14" s="4">
        <f t="shared" si="0"/>
        <v>11</v>
      </c>
      <c r="B14" s="16" t="s">
        <v>124</v>
      </c>
      <c r="C14" s="1">
        <v>10</v>
      </c>
      <c r="D14" s="10"/>
      <c r="E14" s="5">
        <f t="shared" si="1"/>
        <v>0</v>
      </c>
      <c r="F14" s="1" t="s">
        <v>122</v>
      </c>
      <c r="G14" s="34"/>
      <c r="H14" s="1">
        <v>-9614</v>
      </c>
    </row>
    <row r="15" spans="1:8" ht="105" x14ac:dyDescent="0.25">
      <c r="A15" s="4">
        <f t="shared" si="0"/>
        <v>12</v>
      </c>
      <c r="B15" s="16" t="s">
        <v>78</v>
      </c>
      <c r="C15" s="1">
        <v>216</v>
      </c>
      <c r="D15" s="10"/>
      <c r="E15" s="5">
        <f t="shared" si="1"/>
        <v>0</v>
      </c>
      <c r="F15" s="1" t="s">
        <v>125</v>
      </c>
      <c r="G15" s="34"/>
      <c r="H15" s="1">
        <v>-6031</v>
      </c>
    </row>
    <row r="16" spans="1:8" ht="105" x14ac:dyDescent="0.25">
      <c r="A16" s="4">
        <f t="shared" si="0"/>
        <v>13</v>
      </c>
      <c r="B16" s="16" t="s">
        <v>77</v>
      </c>
      <c r="C16" s="1">
        <v>27</v>
      </c>
      <c r="D16" s="10"/>
      <c r="E16" s="5">
        <f t="shared" si="1"/>
        <v>0</v>
      </c>
      <c r="F16" s="1" t="s">
        <v>126</v>
      </c>
      <c r="G16" s="34"/>
      <c r="H16" s="1">
        <v>-6032</v>
      </c>
    </row>
    <row r="17" spans="1:8" ht="105" x14ac:dyDescent="0.25">
      <c r="A17" s="4">
        <f t="shared" si="0"/>
        <v>14</v>
      </c>
      <c r="B17" s="16" t="s">
        <v>79</v>
      </c>
      <c r="C17" s="1">
        <v>57</v>
      </c>
      <c r="D17" s="10"/>
      <c r="E17" s="5">
        <f t="shared" si="1"/>
        <v>0</v>
      </c>
      <c r="F17" s="1" t="s">
        <v>127</v>
      </c>
      <c r="G17" s="35"/>
      <c r="H17" s="1">
        <v>-6030</v>
      </c>
    </row>
    <row r="18" spans="1:8" ht="194.25" customHeight="1" x14ac:dyDescent="0.25">
      <c r="A18" s="4">
        <f t="shared" si="0"/>
        <v>15</v>
      </c>
      <c r="B18" s="1" t="s">
        <v>106</v>
      </c>
      <c r="C18" s="1">
        <v>1</v>
      </c>
      <c r="D18" s="10"/>
      <c r="E18" s="5">
        <f t="shared" si="1"/>
        <v>0</v>
      </c>
      <c r="F18" s="1" t="s">
        <v>107</v>
      </c>
      <c r="G18" s="33" t="s">
        <v>39</v>
      </c>
      <c r="H18" s="1">
        <v>-3505</v>
      </c>
    </row>
    <row r="19" spans="1:8" ht="209.25" customHeight="1" x14ac:dyDescent="0.25">
      <c r="A19" s="4">
        <f t="shared" si="0"/>
        <v>16</v>
      </c>
      <c r="B19" s="1" t="s">
        <v>38</v>
      </c>
      <c r="C19" s="1">
        <v>2</v>
      </c>
      <c r="D19" s="10"/>
      <c r="E19" s="5">
        <f t="shared" si="1"/>
        <v>0</v>
      </c>
      <c r="F19" s="1" t="s">
        <v>144</v>
      </c>
      <c r="G19" s="34"/>
      <c r="H19" s="1">
        <v>-7395</v>
      </c>
    </row>
    <row r="20" spans="1:8" ht="194.25" customHeight="1" x14ac:dyDescent="0.25">
      <c r="A20" s="4">
        <f t="shared" si="0"/>
        <v>17</v>
      </c>
      <c r="B20" s="1" t="s">
        <v>64</v>
      </c>
      <c r="C20" s="1">
        <v>2</v>
      </c>
      <c r="D20" s="10"/>
      <c r="E20" s="5">
        <f t="shared" si="1"/>
        <v>0</v>
      </c>
      <c r="F20" s="1" t="s">
        <v>128</v>
      </c>
      <c r="G20" s="35"/>
      <c r="H20" s="1">
        <v>-7031</v>
      </c>
    </row>
    <row r="21" spans="1:8" ht="120.75" customHeight="1" x14ac:dyDescent="0.25">
      <c r="A21" s="4">
        <f t="shared" si="0"/>
        <v>18</v>
      </c>
      <c r="B21" s="1" t="s">
        <v>27</v>
      </c>
      <c r="C21" s="1">
        <v>3</v>
      </c>
      <c r="D21" s="10"/>
      <c r="E21" s="5">
        <f t="shared" si="1"/>
        <v>0</v>
      </c>
      <c r="F21" s="1" t="s">
        <v>129</v>
      </c>
      <c r="G21" s="33" t="s">
        <v>4</v>
      </c>
      <c r="H21" s="1">
        <v>-7850</v>
      </c>
    </row>
    <row r="22" spans="1:8" ht="165" x14ac:dyDescent="0.25">
      <c r="A22" s="4">
        <f t="shared" si="0"/>
        <v>19</v>
      </c>
      <c r="B22" s="1" t="s">
        <v>52</v>
      </c>
      <c r="C22" s="1">
        <v>10</v>
      </c>
      <c r="D22" s="10"/>
      <c r="E22" s="5">
        <f t="shared" si="1"/>
        <v>0</v>
      </c>
      <c r="F22" s="1" t="s">
        <v>53</v>
      </c>
      <c r="G22" s="34"/>
      <c r="H22" s="1">
        <v>-7337</v>
      </c>
    </row>
    <row r="23" spans="1:8" ht="29.25" customHeight="1" x14ac:dyDescent="0.25">
      <c r="A23" s="4">
        <f t="shared" si="0"/>
        <v>20</v>
      </c>
      <c r="B23" s="16" t="s">
        <v>6</v>
      </c>
      <c r="C23" s="1">
        <v>5</v>
      </c>
      <c r="D23" s="10"/>
      <c r="E23" s="5">
        <f t="shared" si="1"/>
        <v>0</v>
      </c>
      <c r="F23" s="1" t="s">
        <v>114</v>
      </c>
      <c r="G23" s="34"/>
      <c r="H23" s="1">
        <v>-9611</v>
      </c>
    </row>
    <row r="24" spans="1:8" ht="167.25" customHeight="1" x14ac:dyDescent="0.25">
      <c r="A24" s="4">
        <f t="shared" si="0"/>
        <v>21</v>
      </c>
      <c r="B24" s="1" t="s">
        <v>93</v>
      </c>
      <c r="C24" s="1">
        <v>18</v>
      </c>
      <c r="D24" s="10"/>
      <c r="E24" s="5">
        <f t="shared" si="1"/>
        <v>0</v>
      </c>
      <c r="F24" s="1" t="s">
        <v>145</v>
      </c>
      <c r="G24" s="34"/>
      <c r="H24" s="1">
        <v>-3936</v>
      </c>
    </row>
    <row r="25" spans="1:8" ht="120.75" customHeight="1" x14ac:dyDescent="0.25">
      <c r="A25" s="4">
        <f t="shared" si="0"/>
        <v>22</v>
      </c>
      <c r="B25" s="1" t="s">
        <v>13</v>
      </c>
      <c r="C25" s="1">
        <v>6</v>
      </c>
      <c r="D25" s="10"/>
      <c r="E25" s="5">
        <f t="shared" si="1"/>
        <v>0</v>
      </c>
      <c r="F25" s="1" t="s">
        <v>14</v>
      </c>
      <c r="G25" s="34"/>
      <c r="H25" s="1">
        <v>-8850</v>
      </c>
    </row>
    <row r="26" spans="1:8" ht="120.75" customHeight="1" x14ac:dyDescent="0.25">
      <c r="A26" s="4">
        <f t="shared" si="0"/>
        <v>23</v>
      </c>
      <c r="B26" s="1" t="s">
        <v>9</v>
      </c>
      <c r="C26" s="1">
        <v>4</v>
      </c>
      <c r="D26" s="10"/>
      <c r="E26" s="5">
        <f t="shared" si="1"/>
        <v>0</v>
      </c>
      <c r="F26" s="1" t="s">
        <v>146</v>
      </c>
      <c r="G26" s="34"/>
      <c r="H26" s="1">
        <v>-9330</v>
      </c>
    </row>
    <row r="27" spans="1:8" ht="165" x14ac:dyDescent="0.25">
      <c r="A27" s="4">
        <f t="shared" si="0"/>
        <v>24</v>
      </c>
      <c r="B27" s="1" t="s">
        <v>88</v>
      </c>
      <c r="C27" s="1">
        <v>10</v>
      </c>
      <c r="D27" s="10"/>
      <c r="E27" s="5">
        <f t="shared" si="1"/>
        <v>0</v>
      </c>
      <c r="F27" s="1" t="s">
        <v>147</v>
      </c>
      <c r="G27" s="34"/>
      <c r="H27" s="1">
        <v>-5018</v>
      </c>
    </row>
    <row r="28" spans="1:8" ht="225" customHeight="1" x14ac:dyDescent="0.25">
      <c r="A28" s="4">
        <f t="shared" si="0"/>
        <v>25</v>
      </c>
      <c r="B28" s="1" t="s">
        <v>113</v>
      </c>
      <c r="C28" s="1">
        <v>3</v>
      </c>
      <c r="D28" s="10"/>
      <c r="E28" s="5">
        <f t="shared" si="1"/>
        <v>0</v>
      </c>
      <c r="F28" s="1" t="s">
        <v>148</v>
      </c>
      <c r="G28" s="34"/>
      <c r="H28" s="1">
        <v>-8512</v>
      </c>
    </row>
    <row r="29" spans="1:8" ht="150.75" customHeight="1" x14ac:dyDescent="0.25">
      <c r="A29" s="4">
        <f t="shared" si="0"/>
        <v>26</v>
      </c>
      <c r="B29" s="1" t="s">
        <v>37</v>
      </c>
      <c r="C29" s="1">
        <v>13</v>
      </c>
      <c r="D29" s="10"/>
      <c r="E29" s="5">
        <f t="shared" si="1"/>
        <v>0</v>
      </c>
      <c r="F29" s="1" t="s">
        <v>149</v>
      </c>
      <c r="G29" s="34"/>
      <c r="H29" s="1">
        <v>-7410</v>
      </c>
    </row>
    <row r="30" spans="1:8" ht="180" customHeight="1" x14ac:dyDescent="0.25">
      <c r="A30" s="4">
        <f t="shared" si="0"/>
        <v>27</v>
      </c>
      <c r="B30" s="1" t="s">
        <v>76</v>
      </c>
      <c r="C30" s="1">
        <v>3</v>
      </c>
      <c r="D30" s="10"/>
      <c r="E30" s="5">
        <f t="shared" si="1"/>
        <v>0</v>
      </c>
      <c r="F30" s="1" t="s">
        <v>150</v>
      </c>
      <c r="G30" s="34"/>
      <c r="H30" s="1">
        <v>-6051</v>
      </c>
    </row>
    <row r="31" spans="1:8" ht="165" customHeight="1" x14ac:dyDescent="0.25">
      <c r="A31" s="4">
        <f t="shared" si="0"/>
        <v>28</v>
      </c>
      <c r="B31" s="1" t="s">
        <v>98</v>
      </c>
      <c r="C31" s="1">
        <v>21</v>
      </c>
      <c r="D31" s="10"/>
      <c r="E31" s="5">
        <f t="shared" si="1"/>
        <v>0</v>
      </c>
      <c r="F31" s="1" t="s">
        <v>151</v>
      </c>
      <c r="G31" s="34"/>
      <c r="H31" s="1">
        <v>-3732</v>
      </c>
    </row>
    <row r="32" spans="1:8" ht="165" x14ac:dyDescent="0.25">
      <c r="A32" s="4">
        <f t="shared" si="0"/>
        <v>29</v>
      </c>
      <c r="B32" s="1" t="s">
        <v>42</v>
      </c>
      <c r="C32" s="1">
        <v>23</v>
      </c>
      <c r="D32" s="10"/>
      <c r="E32" s="5">
        <f t="shared" si="1"/>
        <v>0</v>
      </c>
      <c r="F32" s="1" t="s">
        <v>152</v>
      </c>
      <c r="G32" s="34"/>
      <c r="H32" s="1">
        <v>-7391</v>
      </c>
    </row>
    <row r="33" spans="1:8" ht="30" x14ac:dyDescent="0.25">
      <c r="A33" s="4">
        <f t="shared" si="0"/>
        <v>30</v>
      </c>
      <c r="B33" s="16" t="s">
        <v>3</v>
      </c>
      <c r="C33" s="1">
        <v>5</v>
      </c>
      <c r="D33" s="10"/>
      <c r="E33" s="5">
        <f t="shared" si="1"/>
        <v>0</v>
      </c>
      <c r="F33" s="1" t="s">
        <v>115</v>
      </c>
      <c r="G33" s="34"/>
      <c r="H33" s="1">
        <v>-9890</v>
      </c>
    </row>
    <row r="34" spans="1:8" ht="165" customHeight="1" x14ac:dyDescent="0.25">
      <c r="A34" s="4">
        <f t="shared" si="0"/>
        <v>31</v>
      </c>
      <c r="B34" s="1" t="s">
        <v>97</v>
      </c>
      <c r="C34" s="1">
        <v>2</v>
      </c>
      <c r="D34" s="10"/>
      <c r="E34" s="5">
        <f t="shared" si="1"/>
        <v>0</v>
      </c>
      <c r="F34" s="1" t="s">
        <v>153</v>
      </c>
      <c r="G34" s="35"/>
      <c r="H34" s="1">
        <v>-3733</v>
      </c>
    </row>
    <row r="35" spans="1:8" ht="90" x14ac:dyDescent="0.25">
      <c r="A35" s="4">
        <f t="shared" si="0"/>
        <v>32</v>
      </c>
      <c r="B35" s="1" t="s">
        <v>54</v>
      </c>
      <c r="C35" s="1">
        <v>5</v>
      </c>
      <c r="D35" s="10"/>
      <c r="E35" s="5">
        <f t="shared" si="1"/>
        <v>0</v>
      </c>
      <c r="F35" s="1" t="s">
        <v>154</v>
      </c>
      <c r="G35" s="4" t="s">
        <v>55</v>
      </c>
      <c r="H35" s="1">
        <v>-7336</v>
      </c>
    </row>
    <row r="36" spans="1:8" ht="89.25" customHeight="1" x14ac:dyDescent="0.25">
      <c r="A36" s="4">
        <f t="shared" si="0"/>
        <v>33</v>
      </c>
      <c r="B36" s="1" t="s">
        <v>103</v>
      </c>
      <c r="C36" s="1">
        <v>14</v>
      </c>
      <c r="D36" s="10"/>
      <c r="E36" s="5">
        <f t="shared" si="1"/>
        <v>0</v>
      </c>
      <c r="F36" s="1" t="s">
        <v>130</v>
      </c>
      <c r="G36" s="4" t="s">
        <v>104</v>
      </c>
      <c r="H36" s="1">
        <v>-3631</v>
      </c>
    </row>
    <row r="37" spans="1:8" ht="255.75" customHeight="1" x14ac:dyDescent="0.25">
      <c r="A37" s="4">
        <f t="shared" ref="A37:A73" si="2">A36+1</f>
        <v>34</v>
      </c>
      <c r="B37" s="1" t="s">
        <v>49</v>
      </c>
      <c r="C37" s="1">
        <v>7</v>
      </c>
      <c r="D37" s="10"/>
      <c r="E37" s="5">
        <f t="shared" si="1"/>
        <v>0</v>
      </c>
      <c r="F37" s="1" t="s">
        <v>131</v>
      </c>
      <c r="G37" s="33" t="s">
        <v>7</v>
      </c>
      <c r="H37" s="1">
        <v>-7340</v>
      </c>
    </row>
    <row r="38" spans="1:8" ht="254.25" customHeight="1" x14ac:dyDescent="0.25">
      <c r="A38" s="4">
        <f t="shared" si="2"/>
        <v>35</v>
      </c>
      <c r="B38" s="1" t="s">
        <v>47</v>
      </c>
      <c r="C38" s="1">
        <v>4</v>
      </c>
      <c r="D38" s="10"/>
      <c r="E38" s="5">
        <f t="shared" si="1"/>
        <v>0</v>
      </c>
      <c r="F38" s="1" t="s">
        <v>48</v>
      </c>
      <c r="G38" s="34"/>
      <c r="H38" s="1">
        <v>-7341</v>
      </c>
    </row>
    <row r="39" spans="1:8" ht="30" x14ac:dyDescent="0.25">
      <c r="A39" s="4">
        <f t="shared" si="2"/>
        <v>36</v>
      </c>
      <c r="B39" s="16" t="s">
        <v>118</v>
      </c>
      <c r="C39" s="1">
        <v>5</v>
      </c>
      <c r="D39" s="10"/>
      <c r="E39" s="5">
        <f t="shared" si="1"/>
        <v>0</v>
      </c>
      <c r="F39" s="1" t="s">
        <v>119</v>
      </c>
      <c r="G39" s="35"/>
      <c r="H39" s="1">
        <v>-9591</v>
      </c>
    </row>
    <row r="40" spans="1:8" ht="77.25" x14ac:dyDescent="0.25">
      <c r="A40" s="4">
        <f t="shared" si="2"/>
        <v>37</v>
      </c>
      <c r="B40" s="1" t="s">
        <v>28</v>
      </c>
      <c r="C40" s="1">
        <v>5</v>
      </c>
      <c r="D40" s="10"/>
      <c r="E40" s="5">
        <f t="shared" si="1"/>
        <v>0</v>
      </c>
      <c r="F40" s="1" t="s">
        <v>155</v>
      </c>
      <c r="G40" s="33" t="s">
        <v>29</v>
      </c>
      <c r="H40" s="1">
        <v>-7830</v>
      </c>
    </row>
    <row r="41" spans="1:8" ht="75" customHeight="1" x14ac:dyDescent="0.25">
      <c r="A41" s="4">
        <f t="shared" si="2"/>
        <v>38</v>
      </c>
      <c r="B41" s="1" t="s">
        <v>28</v>
      </c>
      <c r="C41" s="1">
        <v>10</v>
      </c>
      <c r="D41" s="10"/>
      <c r="E41" s="5">
        <f t="shared" si="1"/>
        <v>0</v>
      </c>
      <c r="F41" s="1" t="s">
        <v>63</v>
      </c>
      <c r="G41" s="34"/>
      <c r="H41" s="1">
        <v>-7318</v>
      </c>
    </row>
    <row r="42" spans="1:8" ht="75.75" customHeight="1" x14ac:dyDescent="0.25">
      <c r="A42" s="4">
        <f t="shared" si="2"/>
        <v>39</v>
      </c>
      <c r="B42" s="1" t="s">
        <v>83</v>
      </c>
      <c r="C42" s="1">
        <v>5</v>
      </c>
      <c r="D42" s="10"/>
      <c r="E42" s="5">
        <f t="shared" si="1"/>
        <v>0</v>
      </c>
      <c r="F42" s="1" t="s">
        <v>84</v>
      </c>
      <c r="G42" s="35"/>
      <c r="H42" s="1">
        <v>-5031</v>
      </c>
    </row>
    <row r="43" spans="1:8" ht="226.5" customHeight="1" x14ac:dyDescent="0.25">
      <c r="A43" s="4">
        <f t="shared" si="2"/>
        <v>40</v>
      </c>
      <c r="B43" s="16" t="s">
        <v>112</v>
      </c>
      <c r="C43" s="1">
        <v>18</v>
      </c>
      <c r="D43" s="10"/>
      <c r="E43" s="5">
        <f t="shared" si="1"/>
        <v>0</v>
      </c>
      <c r="F43" s="1" t="s">
        <v>116</v>
      </c>
      <c r="G43" s="33" t="s">
        <v>8</v>
      </c>
      <c r="H43" s="1">
        <v>-9571</v>
      </c>
    </row>
    <row r="44" spans="1:8" ht="270" customHeight="1" x14ac:dyDescent="0.25">
      <c r="A44" s="4">
        <f t="shared" si="2"/>
        <v>41</v>
      </c>
      <c r="B44" s="1" t="s">
        <v>26</v>
      </c>
      <c r="C44" s="1">
        <v>31</v>
      </c>
      <c r="D44" s="10"/>
      <c r="E44" s="5">
        <f t="shared" si="1"/>
        <v>0</v>
      </c>
      <c r="F44" s="1" t="s">
        <v>132</v>
      </c>
      <c r="G44" s="35"/>
      <c r="H44" s="1">
        <v>-7890</v>
      </c>
    </row>
    <row r="45" spans="1:8" ht="195" customHeight="1" x14ac:dyDescent="0.25">
      <c r="A45" s="4">
        <f t="shared" si="2"/>
        <v>42</v>
      </c>
      <c r="B45" s="1" t="s">
        <v>12</v>
      </c>
      <c r="C45" s="1">
        <v>10</v>
      </c>
      <c r="D45" s="10"/>
      <c r="E45" s="5">
        <f t="shared" si="1"/>
        <v>0</v>
      </c>
      <c r="F45" s="1" t="s">
        <v>133</v>
      </c>
      <c r="G45" s="33" t="s">
        <v>11</v>
      </c>
      <c r="H45" s="1">
        <v>-8890</v>
      </c>
    </row>
    <row r="46" spans="1:8" ht="209.25" customHeight="1" x14ac:dyDescent="0.25">
      <c r="A46" s="4">
        <f t="shared" si="2"/>
        <v>43</v>
      </c>
      <c r="B46" s="1" t="s">
        <v>12</v>
      </c>
      <c r="C46" s="1">
        <v>40</v>
      </c>
      <c r="D46" s="10"/>
      <c r="E46" s="5">
        <f t="shared" si="1"/>
        <v>0</v>
      </c>
      <c r="F46" s="1" t="s">
        <v>134</v>
      </c>
      <c r="G46" s="34"/>
      <c r="H46" s="1">
        <v>-6995</v>
      </c>
    </row>
    <row r="47" spans="1:8" ht="165" customHeight="1" x14ac:dyDescent="0.25">
      <c r="A47" s="4">
        <f t="shared" si="2"/>
        <v>44</v>
      </c>
      <c r="B47" s="1" t="s">
        <v>66</v>
      </c>
      <c r="C47" s="1">
        <v>20</v>
      </c>
      <c r="D47" s="10"/>
      <c r="E47" s="5">
        <f t="shared" si="1"/>
        <v>0</v>
      </c>
      <c r="F47" s="1" t="s">
        <v>67</v>
      </c>
      <c r="G47" s="34"/>
      <c r="H47" s="1">
        <v>-6975</v>
      </c>
    </row>
    <row r="48" spans="1:8" ht="165" x14ac:dyDescent="0.25">
      <c r="A48" s="4">
        <f t="shared" si="2"/>
        <v>45</v>
      </c>
      <c r="B48" s="1" t="s">
        <v>65</v>
      </c>
      <c r="C48" s="1">
        <v>20</v>
      </c>
      <c r="D48" s="10"/>
      <c r="E48" s="5">
        <f t="shared" si="1"/>
        <v>0</v>
      </c>
      <c r="F48" s="1" t="s">
        <v>135</v>
      </c>
      <c r="G48" s="34"/>
      <c r="H48" s="1">
        <v>-6977</v>
      </c>
    </row>
    <row r="49" spans="1:8" ht="196.5" customHeight="1" x14ac:dyDescent="0.25">
      <c r="A49" s="4">
        <f t="shared" si="2"/>
        <v>46</v>
      </c>
      <c r="B49" s="1" t="s">
        <v>10</v>
      </c>
      <c r="C49" s="1">
        <v>12</v>
      </c>
      <c r="D49" s="10"/>
      <c r="E49" s="5">
        <f t="shared" si="1"/>
        <v>0</v>
      </c>
      <c r="F49" s="1" t="s">
        <v>136</v>
      </c>
      <c r="G49" s="35"/>
      <c r="H49" s="1">
        <v>-8891</v>
      </c>
    </row>
    <row r="50" spans="1:8" ht="165" x14ac:dyDescent="0.25">
      <c r="A50" s="4">
        <f t="shared" si="2"/>
        <v>47</v>
      </c>
      <c r="B50" s="1" t="s">
        <v>86</v>
      </c>
      <c r="C50" s="1">
        <v>2</v>
      </c>
      <c r="D50" s="10"/>
      <c r="E50" s="5">
        <f t="shared" si="1"/>
        <v>0</v>
      </c>
      <c r="F50" s="1" t="s">
        <v>87</v>
      </c>
      <c r="G50" s="33" t="s">
        <v>160</v>
      </c>
      <c r="H50" s="1">
        <v>-5022</v>
      </c>
    </row>
    <row r="51" spans="1:8" ht="75" x14ac:dyDescent="0.25">
      <c r="A51" s="4">
        <f t="shared" si="2"/>
        <v>48</v>
      </c>
      <c r="B51" s="1" t="s">
        <v>25</v>
      </c>
      <c r="C51" s="1">
        <v>1</v>
      </c>
      <c r="D51" s="10"/>
      <c r="E51" s="5">
        <f t="shared" si="1"/>
        <v>0</v>
      </c>
      <c r="F51" s="1" t="s">
        <v>62</v>
      </c>
      <c r="G51" s="34"/>
      <c r="H51" s="1">
        <v>-7319</v>
      </c>
    </row>
    <row r="52" spans="1:8" ht="75" x14ac:dyDescent="0.25">
      <c r="A52" s="4">
        <f t="shared" si="2"/>
        <v>49</v>
      </c>
      <c r="B52" s="1" t="s">
        <v>60</v>
      </c>
      <c r="C52" s="1">
        <v>7</v>
      </c>
      <c r="D52" s="10"/>
      <c r="E52" s="5">
        <f t="shared" si="1"/>
        <v>0</v>
      </c>
      <c r="F52" s="1" t="s">
        <v>61</v>
      </c>
      <c r="G52" s="34"/>
      <c r="H52" s="1">
        <v>-7320</v>
      </c>
    </row>
    <row r="53" spans="1:8" ht="165.75" customHeight="1" x14ac:dyDescent="0.25">
      <c r="A53" s="4">
        <f t="shared" si="2"/>
        <v>50</v>
      </c>
      <c r="B53" s="1" t="s">
        <v>23</v>
      </c>
      <c r="C53" s="1">
        <v>2</v>
      </c>
      <c r="D53" s="10"/>
      <c r="E53" s="5">
        <f t="shared" si="1"/>
        <v>0</v>
      </c>
      <c r="F53" s="1" t="s">
        <v>24</v>
      </c>
      <c r="G53" s="34"/>
      <c r="H53" s="1">
        <v>-8470</v>
      </c>
    </row>
    <row r="54" spans="1:8" ht="165" x14ac:dyDescent="0.25">
      <c r="A54" s="4">
        <f t="shared" si="2"/>
        <v>51</v>
      </c>
      <c r="B54" s="1" t="s">
        <v>30</v>
      </c>
      <c r="C54" s="1">
        <v>2</v>
      </c>
      <c r="D54" s="10"/>
      <c r="E54" s="5">
        <f t="shared" si="1"/>
        <v>0</v>
      </c>
      <c r="F54" s="1" t="s">
        <v>31</v>
      </c>
      <c r="G54" s="34"/>
      <c r="H54" s="1">
        <v>-7811</v>
      </c>
    </row>
    <row r="55" spans="1:8" ht="135" x14ac:dyDescent="0.25">
      <c r="A55" s="4">
        <f t="shared" si="2"/>
        <v>52</v>
      </c>
      <c r="B55" s="1" t="s">
        <v>40</v>
      </c>
      <c r="C55" s="1">
        <v>7</v>
      </c>
      <c r="D55" s="10"/>
      <c r="E55" s="5">
        <f t="shared" si="1"/>
        <v>0</v>
      </c>
      <c r="F55" s="1" t="s">
        <v>41</v>
      </c>
      <c r="G55" s="35"/>
      <c r="H55" s="1">
        <v>-7392</v>
      </c>
    </row>
    <row r="56" spans="1:8" ht="60" x14ac:dyDescent="0.25">
      <c r="A56" s="4">
        <f t="shared" si="2"/>
        <v>53</v>
      </c>
      <c r="B56" s="1" t="s">
        <v>0</v>
      </c>
      <c r="C56" s="1">
        <v>40</v>
      </c>
      <c r="D56" s="10"/>
      <c r="E56" s="5">
        <f t="shared" si="1"/>
        <v>0</v>
      </c>
      <c r="F56" s="1" t="s">
        <v>1</v>
      </c>
      <c r="G56" s="4" t="s">
        <v>2</v>
      </c>
      <c r="H56" s="1">
        <v>-9893</v>
      </c>
    </row>
    <row r="57" spans="1:8" ht="22.5" customHeight="1" x14ac:dyDescent="0.25">
      <c r="A57" s="4">
        <f t="shared" si="2"/>
        <v>54</v>
      </c>
      <c r="B57" s="1" t="s">
        <v>95</v>
      </c>
      <c r="C57" s="1">
        <v>2</v>
      </c>
      <c r="D57" s="10"/>
      <c r="E57" s="5">
        <f t="shared" si="1"/>
        <v>0</v>
      </c>
      <c r="F57" s="1" t="s">
        <v>96</v>
      </c>
      <c r="G57" s="33" t="s">
        <v>111</v>
      </c>
      <c r="H57" s="1">
        <v>-3739</v>
      </c>
    </row>
    <row r="58" spans="1:8" ht="30" x14ac:dyDescent="0.25">
      <c r="A58" s="4">
        <f t="shared" si="2"/>
        <v>55</v>
      </c>
      <c r="B58" s="1" t="s">
        <v>72</v>
      </c>
      <c r="C58" s="1">
        <v>10</v>
      </c>
      <c r="D58" s="10"/>
      <c r="E58" s="5">
        <f t="shared" si="1"/>
        <v>0</v>
      </c>
      <c r="F58" s="1" t="s">
        <v>73</v>
      </c>
      <c r="G58" s="34"/>
      <c r="H58" s="1">
        <v>-6090</v>
      </c>
    </row>
    <row r="59" spans="1:8" ht="22.5" customHeight="1" x14ac:dyDescent="0.25">
      <c r="A59" s="4">
        <f t="shared" si="2"/>
        <v>56</v>
      </c>
      <c r="B59" s="1" t="s">
        <v>89</v>
      </c>
      <c r="C59" s="1">
        <v>20</v>
      </c>
      <c r="D59" s="10"/>
      <c r="E59" s="5">
        <f t="shared" si="1"/>
        <v>0</v>
      </c>
      <c r="F59" s="1" t="s">
        <v>90</v>
      </c>
      <c r="G59" s="34"/>
      <c r="H59" s="1">
        <v>-5016</v>
      </c>
    </row>
    <row r="60" spans="1:8" ht="22.5" customHeight="1" x14ac:dyDescent="0.25">
      <c r="A60" s="4">
        <f t="shared" si="2"/>
        <v>57</v>
      </c>
      <c r="B60" s="1" t="s">
        <v>35</v>
      </c>
      <c r="C60" s="1">
        <v>40</v>
      </c>
      <c r="D60" s="10"/>
      <c r="E60" s="5">
        <f t="shared" si="1"/>
        <v>0</v>
      </c>
      <c r="F60" s="1" t="s">
        <v>36</v>
      </c>
      <c r="G60" s="34"/>
      <c r="H60" s="1">
        <v>-7412</v>
      </c>
    </row>
    <row r="61" spans="1:8" ht="22.5" customHeight="1" x14ac:dyDescent="0.25">
      <c r="A61" s="4">
        <f t="shared" si="2"/>
        <v>58</v>
      </c>
      <c r="B61" s="1" t="s">
        <v>101</v>
      </c>
      <c r="C61" s="1">
        <v>169</v>
      </c>
      <c r="D61" s="10"/>
      <c r="E61" s="5">
        <f t="shared" si="1"/>
        <v>0</v>
      </c>
      <c r="F61" s="1" t="s">
        <v>102</v>
      </c>
      <c r="G61" s="34"/>
      <c r="H61" s="1">
        <v>-3640</v>
      </c>
    </row>
    <row r="62" spans="1:8" ht="30" x14ac:dyDescent="0.25">
      <c r="A62" s="4">
        <f t="shared" si="2"/>
        <v>59</v>
      </c>
      <c r="B62" s="1" t="s">
        <v>17</v>
      </c>
      <c r="C62" s="1">
        <v>95</v>
      </c>
      <c r="D62" s="10"/>
      <c r="E62" s="5">
        <f t="shared" si="1"/>
        <v>0</v>
      </c>
      <c r="F62" s="1" t="s">
        <v>18</v>
      </c>
      <c r="G62" s="34"/>
      <c r="H62" s="1">
        <v>-8834</v>
      </c>
    </row>
    <row r="63" spans="1:8" ht="22.5" customHeight="1" x14ac:dyDescent="0.25">
      <c r="A63" s="4">
        <f t="shared" si="2"/>
        <v>60</v>
      </c>
      <c r="B63" s="1" t="s">
        <v>91</v>
      </c>
      <c r="C63" s="1">
        <v>50</v>
      </c>
      <c r="D63" s="10"/>
      <c r="E63" s="5">
        <f t="shared" si="1"/>
        <v>0</v>
      </c>
      <c r="F63" s="1" t="s">
        <v>92</v>
      </c>
      <c r="G63" s="34"/>
      <c r="H63" s="1">
        <v>-3968</v>
      </c>
    </row>
    <row r="64" spans="1:8" ht="30" x14ac:dyDescent="0.25">
      <c r="A64" s="4">
        <f t="shared" si="2"/>
        <v>61</v>
      </c>
      <c r="B64" s="1" t="s">
        <v>43</v>
      </c>
      <c r="C64" s="1">
        <v>114</v>
      </c>
      <c r="D64" s="10"/>
      <c r="E64" s="5">
        <f t="shared" si="1"/>
        <v>0</v>
      </c>
      <c r="F64" s="1" t="s">
        <v>44</v>
      </c>
      <c r="G64" s="34"/>
      <c r="H64" s="1">
        <v>-7351</v>
      </c>
    </row>
    <row r="65" spans="1:8" ht="30" x14ac:dyDescent="0.25">
      <c r="A65" s="4">
        <f t="shared" si="2"/>
        <v>62</v>
      </c>
      <c r="B65" s="1" t="s">
        <v>58</v>
      </c>
      <c r="C65" s="1">
        <v>135</v>
      </c>
      <c r="D65" s="10"/>
      <c r="E65" s="5">
        <f t="shared" si="1"/>
        <v>0</v>
      </c>
      <c r="F65" s="1" t="s">
        <v>59</v>
      </c>
      <c r="G65" s="34"/>
      <c r="H65" s="1">
        <v>-7321</v>
      </c>
    </row>
    <row r="66" spans="1:8" ht="22.5" customHeight="1" x14ac:dyDescent="0.25">
      <c r="A66" s="4">
        <f t="shared" si="2"/>
        <v>63</v>
      </c>
      <c r="B66" s="1" t="s">
        <v>68</v>
      </c>
      <c r="C66" s="1">
        <v>10</v>
      </c>
      <c r="D66" s="10"/>
      <c r="E66" s="5">
        <f t="shared" si="1"/>
        <v>0</v>
      </c>
      <c r="F66" s="1" t="s">
        <v>69</v>
      </c>
      <c r="G66" s="34"/>
      <c r="H66" s="1">
        <v>-6971</v>
      </c>
    </row>
    <row r="67" spans="1:8" ht="22.5" customHeight="1" x14ac:dyDescent="0.25">
      <c r="A67" s="4">
        <f t="shared" si="2"/>
        <v>64</v>
      </c>
      <c r="B67" s="1" t="s">
        <v>33</v>
      </c>
      <c r="C67" s="1">
        <v>5</v>
      </c>
      <c r="D67" s="10"/>
      <c r="E67" s="5">
        <f t="shared" si="1"/>
        <v>0</v>
      </c>
      <c r="F67" s="1" t="s">
        <v>34</v>
      </c>
      <c r="G67" s="34"/>
      <c r="H67" s="1">
        <v>-7790</v>
      </c>
    </row>
    <row r="68" spans="1:8" ht="30" x14ac:dyDescent="0.25">
      <c r="A68" s="4">
        <f t="shared" si="2"/>
        <v>65</v>
      </c>
      <c r="B68" s="1" t="s">
        <v>74</v>
      </c>
      <c r="C68" s="1">
        <v>80</v>
      </c>
      <c r="D68" s="10"/>
      <c r="E68" s="5">
        <f t="shared" si="1"/>
        <v>0</v>
      </c>
      <c r="F68" s="1" t="s">
        <v>75</v>
      </c>
      <c r="G68" s="34"/>
      <c r="H68" s="1">
        <v>-6071</v>
      </c>
    </row>
    <row r="69" spans="1:8" ht="30" x14ac:dyDescent="0.25">
      <c r="A69" s="4">
        <f t="shared" si="2"/>
        <v>66</v>
      </c>
      <c r="B69" s="1" t="s">
        <v>45</v>
      </c>
      <c r="C69" s="1">
        <v>34</v>
      </c>
      <c r="D69" s="10"/>
      <c r="E69" s="5">
        <f t="shared" ref="E69:E73" si="3">C69*D69</f>
        <v>0</v>
      </c>
      <c r="F69" s="1" t="s">
        <v>46</v>
      </c>
      <c r="G69" s="34"/>
      <c r="H69" s="1">
        <v>-7350</v>
      </c>
    </row>
    <row r="70" spans="1:8" ht="30" x14ac:dyDescent="0.25">
      <c r="A70" s="4">
        <f t="shared" si="2"/>
        <v>67</v>
      </c>
      <c r="B70" s="1" t="s">
        <v>56</v>
      </c>
      <c r="C70" s="1">
        <v>80</v>
      </c>
      <c r="D70" s="10"/>
      <c r="E70" s="5">
        <f t="shared" si="3"/>
        <v>0</v>
      </c>
      <c r="F70" s="1" t="s">
        <v>57</v>
      </c>
      <c r="G70" s="34"/>
      <c r="H70" s="1">
        <v>-7332</v>
      </c>
    </row>
    <row r="71" spans="1:8" ht="30" x14ac:dyDescent="0.25">
      <c r="A71" s="4">
        <f t="shared" si="2"/>
        <v>68</v>
      </c>
      <c r="B71" s="1" t="s">
        <v>50</v>
      </c>
      <c r="C71" s="1">
        <v>20</v>
      </c>
      <c r="D71" s="10"/>
      <c r="E71" s="5">
        <f t="shared" si="3"/>
        <v>0</v>
      </c>
      <c r="F71" s="1" t="s">
        <v>51</v>
      </c>
      <c r="G71" s="34"/>
      <c r="H71" s="1">
        <v>-7338</v>
      </c>
    </row>
    <row r="72" spans="1:8" ht="30" x14ac:dyDescent="0.25">
      <c r="A72" s="4">
        <f t="shared" si="2"/>
        <v>69</v>
      </c>
      <c r="B72" s="1" t="s">
        <v>21</v>
      </c>
      <c r="C72" s="1">
        <v>12</v>
      </c>
      <c r="D72" s="10"/>
      <c r="E72" s="5">
        <f t="shared" si="3"/>
        <v>0</v>
      </c>
      <c r="F72" s="1" t="s">
        <v>22</v>
      </c>
      <c r="G72" s="34"/>
      <c r="H72" s="1">
        <v>-8830</v>
      </c>
    </row>
    <row r="73" spans="1:8" ht="30" x14ac:dyDescent="0.25">
      <c r="A73" s="4">
        <f t="shared" si="2"/>
        <v>70</v>
      </c>
      <c r="B73" s="1" t="s">
        <v>19</v>
      </c>
      <c r="C73" s="1">
        <v>27</v>
      </c>
      <c r="D73" s="10"/>
      <c r="E73" s="5">
        <f t="shared" si="3"/>
        <v>0</v>
      </c>
      <c r="F73" s="1" t="s">
        <v>20</v>
      </c>
      <c r="G73" s="35"/>
      <c r="H73" s="1">
        <v>-8832</v>
      </c>
    </row>
    <row r="74" spans="1:8" ht="18.75" customHeight="1" x14ac:dyDescent="0.25">
      <c r="A74" s="31" t="s">
        <v>161</v>
      </c>
      <c r="B74" s="32"/>
      <c r="C74" s="6">
        <f>SUM(C4:C73)</f>
        <v>1785</v>
      </c>
      <c r="D74" s="5"/>
      <c r="E74" s="7">
        <f>SUM(E4:E73)</f>
        <v>0</v>
      </c>
      <c r="F74" s="11" t="s">
        <v>162</v>
      </c>
      <c r="G74" s="1"/>
      <c r="H74" s="1"/>
    </row>
  </sheetData>
  <sortState ref="A2:I74">
    <sortCondition ref="G2:G74"/>
    <sortCondition ref="B2:B74"/>
  </sortState>
  <mergeCells count="14">
    <mergeCell ref="A74:B74"/>
    <mergeCell ref="G18:G20"/>
    <mergeCell ref="A1:H1"/>
    <mergeCell ref="A2:H2"/>
    <mergeCell ref="G4:G8"/>
    <mergeCell ref="G11:G12"/>
    <mergeCell ref="G13:G17"/>
    <mergeCell ref="G57:G73"/>
    <mergeCell ref="G21:G34"/>
    <mergeCell ref="G37:G39"/>
    <mergeCell ref="G40:G42"/>
    <mergeCell ref="G43:G44"/>
    <mergeCell ref="G45:G49"/>
    <mergeCell ref="G50:G55"/>
  </mergeCells>
  <pageMargins left="0.78740157499999996" right="0.78740157499999996" top="0.984251969" bottom="0.984251969" header="0.4921259845" footer="0.492125984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Pokyny k vyplnění</vt:lpstr>
      <vt:lpstr>Příloha č.1 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Malá</dc:creator>
  <cp:lastModifiedBy>Irena Štorková</cp:lastModifiedBy>
  <dcterms:created xsi:type="dcterms:W3CDTF">2025-02-04T11:42:15Z</dcterms:created>
  <dcterms:modified xsi:type="dcterms:W3CDTF">2025-02-07T11:15:47Z</dcterms:modified>
</cp:coreProperties>
</file>