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▲ VEŘEJNÉ ZAKÁZKY 2025\13-2025 Suvenýry a propagační materiál (2025-2028)\04-2024 Suvenýry a propagační materiál\02. Výzva\"/>
    </mc:Choice>
  </mc:AlternateContent>
  <xr:revisionPtr revIDLastSave="0" documentId="13_ncr:1_{D4CBF405-57DC-4626-8646-5B2E752A6425}" xr6:coauthVersionLast="47" xr6:coauthVersionMax="47" xr10:uidLastSave="{00000000-0000-0000-0000-000000000000}"/>
  <bookViews>
    <workbookView xWindow="780" yWindow="105" windowWidth="21060" windowHeight="15495" tabRatio="593" xr2:uid="{00000000-000D-0000-FFFF-FFFF00000000}"/>
  </bookViews>
  <sheets>
    <sheet name="Suvenýry a propagační materiály" sheetId="1" r:id="rId1"/>
  </sheets>
  <calcPr calcId="191029"/>
  <customWorkbookViews>
    <customWorkbookView name="Lenka Suchánková – osobní zobrazení" guid="{38CDA85E-CB10-470F-8FFA-31D92EA0145A}" mergeInterval="0" personalView="1" maximized="1" windowWidth="1362" windowHeight="542" activeSheetId="1"/>
  </customWorkbookViews>
</workbook>
</file>

<file path=xl/calcChain.xml><?xml version="1.0" encoding="utf-8"?>
<calcChain xmlns="http://schemas.openxmlformats.org/spreadsheetml/2006/main">
  <c r="I9" i="1" l="1"/>
  <c r="I8" i="1"/>
  <c r="I7" i="1"/>
  <c r="I11" i="1" l="1"/>
  <c r="I10" i="1"/>
  <c r="J7" i="1" l="1"/>
  <c r="J8" i="1"/>
  <c r="J9" i="1"/>
  <c r="J10" i="1"/>
  <c r="J11" i="1"/>
  <c r="J12" i="1"/>
  <c r="J13" i="1"/>
  <c r="J14" i="1" l="1"/>
  <c r="K13" i="1"/>
  <c r="L13" i="1" s="1"/>
  <c r="K12" i="1"/>
  <c r="L12" i="1" s="1"/>
  <c r="K11" i="1"/>
  <c r="L11" i="1" s="1"/>
  <c r="K7" i="1" l="1"/>
  <c r="L7" i="1" l="1"/>
  <c r="K10" i="1" l="1"/>
  <c r="L10" i="1" l="1"/>
  <c r="K9" i="1" l="1"/>
  <c r="K8" i="1"/>
  <c r="L8" i="1" l="1"/>
  <c r="K14" i="1"/>
  <c r="L9" i="1"/>
  <c r="L14" i="1" l="1"/>
</calcChain>
</file>

<file path=xl/sharedStrings.xml><?xml version="1.0" encoding="utf-8"?>
<sst xmlns="http://schemas.openxmlformats.org/spreadsheetml/2006/main" count="44" uniqueCount="39">
  <si>
    <t>veřejné zakázky malého rozsahu pod názvem:</t>
  </si>
  <si>
    <t>Pořad. číslo</t>
  </si>
  <si>
    <t>Celková nabídková cena bez DPH</t>
  </si>
  <si>
    <t>Celková nabídková cena vč. DPH</t>
  </si>
  <si>
    <t>Celková nabídková cena - DPH</t>
  </si>
  <si>
    <t>Požadované zboží</t>
  </si>
  <si>
    <t>Celkem</t>
  </si>
  <si>
    <t>Nabídková cena
bez DPH za kus</t>
  </si>
  <si>
    <t>Výrobce,
obchodní označení</t>
  </si>
  <si>
    <t>Požadavky zadavatele na suvenýry a propagační materiály</t>
  </si>
  <si>
    <t>látkové klíčenky na krk</t>
  </si>
  <si>
    <t>propiska plastová</t>
  </si>
  <si>
    <t>propiska kovová</t>
  </si>
  <si>
    <t>Bližší specifikace
zboží dodavatelem</t>
  </si>
  <si>
    <t>NE</t>
  </si>
  <si>
    <t>ANO</t>
  </si>
  <si>
    <t>Předložení vzorku**</t>
  </si>
  <si>
    <t>Specifikace zboží zadavatelem*</t>
  </si>
  <si>
    <t>* Velikost, hmotnost či objem požadovaného zboží je pouze orientační a může se lišit v rozmezí ± 10 %.</t>
  </si>
  <si>
    <t>Všechna loga a text budou v jednobarevném (monochromatickém) provedení. Barva log a textu bude zvolena s ohledem na barvu podkladového materiálu, na který budou daná loga a text umístěny.</t>
  </si>
  <si>
    <t>tužka kulatá</t>
  </si>
  <si>
    <t>Množství (ks)</t>
  </si>
  <si>
    <t>plastový žlutý pásek</t>
  </si>
  <si>
    <t xml:space="preserve">
• plastový žlutý pásek
• samonavíjecí mechanismus
• s potiskem Národní hřebčín Kladruby nad Labem + logo NHK
• rozměr cca š 3 x d 32 cm
</t>
  </si>
  <si>
    <t>pláštěnka v kouli s karabinou</t>
  </si>
  <si>
    <t>• plastové pouzdro bílé barvy
• pevnější průhledný materiál pláštěnky
• pouzdro s potiskem Národní hřebčín Kladruby nad Labem + logo NHK</t>
  </si>
  <si>
    <t xml:space="preserve">
• textilní šňůrka bílá nebo černá na krk s kvalitní kovovou karabinou
• s potiskem Národní hřebčín Kladruby nad Labem + logo NHK
• rozměr 2 x (d 41 x š 2) + 6 cm
</t>
  </si>
  <si>
    <t xml:space="preserve">
• kovová propiska s kovovým klipem a modrou náplní, tenký hrot
• s potiskem Národní hřebčín Kladruby nad Labem + logo
</t>
  </si>
  <si>
    <r>
      <rPr>
        <sz val="10"/>
        <rFont val="Verdana"/>
        <family val="2"/>
        <charset val="238"/>
      </rPr>
      <t xml:space="preserve">
• délka tužky min. 17 cm
• přírodní barva dřeva
• barva tužky černá nebo bílá
• zakončení bílou gumou se stříbrným plíškem</t>
    </r>
    <r>
      <rPr>
        <sz val="10"/>
        <color theme="1"/>
        <rFont val="Verdana"/>
        <family val="2"/>
        <charset val="238"/>
      </rPr>
      <t xml:space="preserve">
• s nápisem Národní hřebčín Kladruby nad Labem + logo
</t>
    </r>
  </si>
  <si>
    <r>
      <rPr>
        <b/>
        <sz val="10"/>
        <color theme="1"/>
        <rFont val="Verdana"/>
        <family val="2"/>
        <charset val="238"/>
      </rPr>
      <t>Ilustrační</t>
    </r>
    <r>
      <rPr>
        <sz val="10"/>
        <color theme="1"/>
        <rFont val="Verdana"/>
        <family val="2"/>
        <charset val="238"/>
      </rPr>
      <t xml:space="preserve"> náhled předmětu***</t>
    </r>
  </si>
  <si>
    <t xml:space="preserve">** Pozn. Je-li součástí požadovaného zboží vyobrazení textu či loga, dodá účastník výběrového řízení vzorek zboží, je-li vyžadován, bez potisku. </t>
  </si>
  <si>
    <t>Pro vytvoření všech předmětů je závazný Logomanuál Národního hřebčína Kladruby nad Labem, který bude vybraný dodavatel povinen respektovat a řídit se jím. Logomanuál bude předán na žádost účastníka výběrového řízení.</t>
  </si>
  <si>
    <t xml:space="preserve">*** Všechny předměty budou podléhat schválení objednatelem. Vybraný dodavatel předloží zadavateli ke schválení náhled umístění a velikosti textů či log každého předmětu před jeho první objednávkou (např. ve formátu pdf, ppt). Velikost nápisu či loga musí být přizpůsobena velikosti předmětu. Nápis či logo musí být čitelné. </t>
  </si>
  <si>
    <t>Finální tisková data k vyobrazení nápisu či loga dodá zadavatel přímo vybranému dodavateli.</t>
  </si>
  <si>
    <t xml:space="preserve">
• plastové kuličkové pero bílé nebo černé s kovovým klipem a modrou náplní, tenký hrot
• s nápisem Národní hřebčín Kladruby nad Labem + logo
• stylus
</t>
  </si>
  <si>
    <t>papírové tašky</t>
  </si>
  <si>
    <r>
      <t xml:space="preserve">
• z kraftového papíru (115 g/m</t>
    </r>
    <r>
      <rPr>
        <sz val="10"/>
        <rFont val="Calibri"/>
        <family val="2"/>
        <charset val="238"/>
      </rPr>
      <t>²</t>
    </r>
    <r>
      <rPr>
        <sz val="10"/>
        <rFont val="Verdana"/>
        <family val="2"/>
        <charset val="238"/>
      </rPr>
      <t xml:space="preserve">)
• s kroucenými uchy 
• rozměr: 240 x 310 x 90 mm
• s potiskem Národní hřebčín Kladruby nad Labem + logo
</t>
    </r>
  </si>
  <si>
    <t>„Suvenýry a propagační materiál“</t>
  </si>
  <si>
    <t>Podrobná specifikace předmětu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</si>
</sst>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6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name val="Verdana"/>
      <family val="2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65" fontId="7" fillId="0" borderId="2" xfId="0" applyNumberFormat="1" applyFont="1" applyBorder="1" applyAlignment="1">
      <alignment horizontal="right" vertical="center" indent="1"/>
    </xf>
    <xf numFmtId="165" fontId="11" fillId="2" borderId="1" xfId="0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  <xf numFmtId="165" fontId="7" fillId="0" borderId="0" xfId="0" applyNumberFormat="1" applyFont="1" applyAlignment="1">
      <alignment horizontal="right" vertical="center" indent="1"/>
    </xf>
    <xf numFmtId="0" fontId="7" fillId="0" borderId="2" xfId="0" applyFont="1" applyBorder="1" applyAlignment="1" applyProtection="1">
      <alignment horizontal="left" vertical="center" wrapText="1" indent="1"/>
      <protection locked="0"/>
    </xf>
    <xf numFmtId="0" fontId="6" fillId="3" borderId="2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165" fontId="1" fillId="0" borderId="2" xfId="0" applyNumberFormat="1" applyFont="1" applyBorder="1" applyAlignment="1" applyProtection="1">
      <alignment horizontal="right" vertical="center" indent="1"/>
      <protection locked="0"/>
    </xf>
    <xf numFmtId="165" fontId="1" fillId="0" borderId="2" xfId="0" applyNumberFormat="1" applyFont="1" applyBorder="1" applyAlignment="1">
      <alignment horizontal="right" vertical="center" inden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center" wrapText="1" indent="1"/>
    </xf>
    <xf numFmtId="3" fontId="1" fillId="0" borderId="3" xfId="0" applyNumberFormat="1" applyFont="1" applyBorder="1" applyAlignment="1">
      <alignment horizontal="right" vertical="center" wrapText="1" indent="1"/>
    </xf>
    <xf numFmtId="165" fontId="7" fillId="0" borderId="1" xfId="0" applyNumberFormat="1" applyFont="1" applyBorder="1" applyAlignment="1">
      <alignment horizontal="right" vertical="center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3" xfId="0" applyFont="1" applyBorder="1" applyAlignment="1" applyProtection="1">
      <alignment horizontal="left" vertical="center" wrapText="1" indent="1"/>
      <protection locked="0"/>
    </xf>
    <xf numFmtId="165" fontId="7" fillId="0" borderId="3" xfId="0" applyNumberFormat="1" applyFont="1" applyBorder="1" applyAlignment="1" applyProtection="1">
      <alignment horizontal="right" vertical="center" indent="1"/>
      <protection locked="0"/>
    </xf>
    <xf numFmtId="165" fontId="7" fillId="0" borderId="3" xfId="0" applyNumberFormat="1" applyFont="1" applyBorder="1" applyAlignment="1">
      <alignment horizontal="right" vertical="center" indent="1"/>
    </xf>
    <xf numFmtId="0" fontId="1" fillId="3" borderId="3" xfId="0" applyFont="1" applyFill="1" applyBorder="1" applyAlignment="1">
      <alignment horizontal="left" vertical="center" wrapText="1" indent="1"/>
    </xf>
    <xf numFmtId="0" fontId="14" fillId="0" borderId="4" xfId="0" applyFont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11" fillId="2" borderId="6" xfId="0" applyFont="1" applyFill="1" applyBorder="1" applyAlignment="1">
      <alignment horizontal="left" vertical="center" indent="1"/>
    </xf>
    <xf numFmtId="0" fontId="11" fillId="2" borderId="5" xfId="0" applyFont="1" applyFill="1" applyBorder="1" applyAlignment="1">
      <alignment horizontal="left" vertical="center" indent="1"/>
    </xf>
    <xf numFmtId="0" fontId="11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</cellXfs>
  <cellStyles count="3">
    <cellStyle name="Čárka 2" xfId="1" xr:uid="{00000000-0005-0000-0000-000000000000}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12" Type="http://schemas.openxmlformats.org/officeDocument/2006/relationships/image" Target="../media/image12.gi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271462</xdr:colOff>
      <xdr:row>7</xdr:row>
      <xdr:rowOff>64293</xdr:rowOff>
    </xdr:from>
    <xdr:to>
      <xdr:col>4</xdr:col>
      <xdr:colOff>1766537</xdr:colOff>
      <xdr:row>7</xdr:row>
      <xdr:rowOff>452437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8931" y="4529137"/>
          <a:ext cx="1495075" cy="388144"/>
        </a:xfrm>
        <a:prstGeom prst="rect">
          <a:avLst/>
        </a:prstGeom>
      </xdr:spPr>
    </xdr:pic>
    <xdr:clientData/>
  </xdr:twoCellAnchor>
  <xdr:twoCellAnchor editAs="oneCell">
    <xdr:from>
      <xdr:col>4</xdr:col>
      <xdr:colOff>311945</xdr:colOff>
      <xdr:row>7</xdr:row>
      <xdr:rowOff>516731</xdr:rowOff>
    </xdr:from>
    <xdr:to>
      <xdr:col>4</xdr:col>
      <xdr:colOff>1750219</xdr:colOff>
      <xdr:row>7</xdr:row>
      <xdr:rowOff>896690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9414" y="4981575"/>
          <a:ext cx="1438274" cy="379959"/>
        </a:xfrm>
        <a:prstGeom prst="rect">
          <a:avLst/>
        </a:prstGeom>
      </xdr:spPr>
    </xdr:pic>
    <xdr:clientData/>
  </xdr:twoCellAnchor>
  <xdr:twoCellAnchor editAs="oneCell">
    <xdr:from>
      <xdr:col>4</xdr:col>
      <xdr:colOff>71436</xdr:colOff>
      <xdr:row>8</xdr:row>
      <xdr:rowOff>640557</xdr:rowOff>
    </xdr:from>
    <xdr:to>
      <xdr:col>4</xdr:col>
      <xdr:colOff>1964532</xdr:colOff>
      <xdr:row>8</xdr:row>
      <xdr:rowOff>1043162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8905" y="6081713"/>
          <a:ext cx="1893096" cy="402605"/>
        </a:xfrm>
        <a:prstGeom prst="rect">
          <a:avLst/>
        </a:prstGeom>
      </xdr:spPr>
    </xdr:pic>
    <xdr:clientData/>
  </xdr:twoCellAnchor>
  <xdr:twoCellAnchor editAs="oneCell">
    <xdr:from>
      <xdr:col>4</xdr:col>
      <xdr:colOff>92849</xdr:colOff>
      <xdr:row>8</xdr:row>
      <xdr:rowOff>102375</xdr:rowOff>
    </xdr:from>
    <xdr:to>
      <xdr:col>4</xdr:col>
      <xdr:colOff>1934133</xdr:colOff>
      <xdr:row>8</xdr:row>
      <xdr:rowOff>535781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318" y="5543531"/>
          <a:ext cx="1841284" cy="433406"/>
        </a:xfrm>
        <a:prstGeom prst="rect">
          <a:avLst/>
        </a:prstGeom>
      </xdr:spPr>
    </xdr:pic>
    <xdr:clientData/>
  </xdr:twoCellAnchor>
  <xdr:twoCellAnchor editAs="oneCell">
    <xdr:from>
      <xdr:col>4</xdr:col>
      <xdr:colOff>89958</xdr:colOff>
      <xdr:row>6</xdr:row>
      <xdr:rowOff>0</xdr:rowOff>
    </xdr:from>
    <xdr:to>
      <xdr:col>4</xdr:col>
      <xdr:colOff>1974956</xdr:colOff>
      <xdr:row>6</xdr:row>
      <xdr:rowOff>713052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83" t="33276" r="21875" b="37499"/>
        <a:stretch/>
      </xdr:blipFill>
      <xdr:spPr>
        <a:xfrm>
          <a:off x="6507427" y="2001573"/>
          <a:ext cx="1884998" cy="713052"/>
        </a:xfrm>
        <a:prstGeom prst="rect">
          <a:avLst/>
        </a:prstGeom>
      </xdr:spPr>
    </xdr:pic>
    <xdr:clientData/>
  </xdr:twoCellAnchor>
  <xdr:twoCellAnchor editAs="oneCell">
    <xdr:from>
      <xdr:col>4</xdr:col>
      <xdr:colOff>80697</xdr:colOff>
      <xdr:row>10</xdr:row>
      <xdr:rowOff>0</xdr:rowOff>
    </xdr:from>
    <xdr:to>
      <xdr:col>4</xdr:col>
      <xdr:colOff>1198047</xdr:colOff>
      <xdr:row>10</xdr:row>
      <xdr:rowOff>484185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81" b="26852"/>
        <a:stretch/>
      </xdr:blipFill>
      <xdr:spPr>
        <a:xfrm>
          <a:off x="6498166" y="7933534"/>
          <a:ext cx="1117350" cy="484185"/>
        </a:xfrm>
        <a:prstGeom prst="rect">
          <a:avLst/>
        </a:prstGeom>
      </xdr:spPr>
    </xdr:pic>
    <xdr:clientData/>
  </xdr:twoCellAnchor>
  <xdr:twoCellAnchor editAs="oneCell">
    <xdr:from>
      <xdr:col>4</xdr:col>
      <xdr:colOff>988218</xdr:colOff>
      <xdr:row>10</xdr:row>
      <xdr:rowOff>0</xdr:rowOff>
    </xdr:from>
    <xdr:to>
      <xdr:col>4</xdr:col>
      <xdr:colOff>2001179</xdr:colOff>
      <xdr:row>10</xdr:row>
      <xdr:rowOff>528991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72" b="20450"/>
        <a:stretch/>
      </xdr:blipFill>
      <xdr:spPr>
        <a:xfrm>
          <a:off x="7405687" y="8423548"/>
          <a:ext cx="1012961" cy="528991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9</xdr:row>
      <xdr:rowOff>111123</xdr:rowOff>
    </xdr:from>
    <xdr:to>
      <xdr:col>4</xdr:col>
      <xdr:colOff>1893093</xdr:colOff>
      <xdr:row>9</xdr:row>
      <xdr:rowOff>1032316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22" t="17320" r="5555" b="10437"/>
        <a:stretch/>
      </xdr:blipFill>
      <xdr:spPr>
        <a:xfrm>
          <a:off x="6667500" y="6850061"/>
          <a:ext cx="1643062" cy="921193"/>
        </a:xfrm>
        <a:prstGeom prst="rect">
          <a:avLst/>
        </a:prstGeom>
      </xdr:spPr>
    </xdr:pic>
    <xdr:clientData/>
  </xdr:twoCellAnchor>
  <xdr:twoCellAnchor editAs="oneCell">
    <xdr:from>
      <xdr:col>4</xdr:col>
      <xdr:colOff>88333</xdr:colOff>
      <xdr:row>6</xdr:row>
      <xdr:rowOff>214313</xdr:rowOff>
    </xdr:from>
    <xdr:to>
      <xdr:col>4</xdr:col>
      <xdr:colOff>2015295</xdr:colOff>
      <xdr:row>6</xdr:row>
      <xdr:rowOff>553374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802" y="3226594"/>
          <a:ext cx="1926962" cy="339061"/>
        </a:xfrm>
        <a:prstGeom prst="rect">
          <a:avLst/>
        </a:prstGeom>
      </xdr:spPr>
    </xdr:pic>
    <xdr:clientData/>
  </xdr:twoCellAnchor>
  <xdr:twoCellAnchor editAs="oneCell">
    <xdr:from>
      <xdr:col>4</xdr:col>
      <xdr:colOff>92812</xdr:colOff>
      <xdr:row>6</xdr:row>
      <xdr:rowOff>751622</xdr:rowOff>
    </xdr:from>
    <xdr:to>
      <xdr:col>4</xdr:col>
      <xdr:colOff>1994157</xdr:colOff>
      <xdr:row>6</xdr:row>
      <xdr:rowOff>1083470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281" y="3763903"/>
          <a:ext cx="1901345" cy="331848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238122</xdr:colOff>
      <xdr:row>10</xdr:row>
      <xdr:rowOff>47627</xdr:rowOff>
    </xdr:from>
    <xdr:to>
      <xdr:col>4</xdr:col>
      <xdr:colOff>1792632</xdr:colOff>
      <xdr:row>10</xdr:row>
      <xdr:rowOff>1055627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116"/>
        <a:stretch/>
      </xdr:blipFill>
      <xdr:spPr>
        <a:xfrm>
          <a:off x="6655591" y="9048752"/>
          <a:ext cx="1554510" cy="100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250032</xdr:colOff>
      <xdr:row>11</xdr:row>
      <xdr:rowOff>47624</xdr:rowOff>
    </xdr:from>
    <xdr:to>
      <xdr:col>4</xdr:col>
      <xdr:colOff>1558951</xdr:colOff>
      <xdr:row>11</xdr:row>
      <xdr:rowOff>1190624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1" y="10167937"/>
          <a:ext cx="1308919" cy="1143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321469</xdr:colOff>
      <xdr:row>12</xdr:row>
      <xdr:rowOff>95250</xdr:rowOff>
    </xdr:from>
    <xdr:to>
      <xdr:col>4</xdr:col>
      <xdr:colOff>1702594</xdr:colOff>
      <xdr:row>12</xdr:row>
      <xdr:rowOff>1476375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A66918F-3317-4705-945F-B37D16B16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8938" y="11441906"/>
          <a:ext cx="1381125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view="pageBreakPreview" topLeftCell="A7" zoomScale="60" zoomScaleNormal="80" workbookViewId="0">
      <selection activeCell="B34" sqref="B34"/>
    </sheetView>
  </sheetViews>
  <sheetFormatPr defaultColWidth="9.140625" defaultRowHeight="12.75" x14ac:dyDescent="0.25"/>
  <cols>
    <col min="1" max="1" width="7.85546875" style="8" bestFit="1" customWidth="1"/>
    <col min="2" max="2" width="25.7109375" style="9" customWidth="1"/>
    <col min="3" max="3" width="42" style="10" customWidth="1"/>
    <col min="4" max="4" width="20.7109375" style="8" customWidth="1"/>
    <col min="5" max="5" width="30.7109375" style="10" customWidth="1"/>
    <col min="6" max="7" width="25.7109375" style="10" customWidth="1"/>
    <col min="8" max="8" width="18.7109375" style="11" customWidth="1"/>
    <col min="9" max="9" width="12.7109375" style="8" customWidth="1"/>
    <col min="10" max="12" width="21.28515625" style="11" bestFit="1" customWidth="1"/>
    <col min="13" max="16384" width="9.140625" style="1"/>
  </cols>
  <sheetData>
    <row r="1" spans="1:12" ht="19.5" x14ac:dyDescent="0.25">
      <c r="A1" s="47" t="s">
        <v>38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5" x14ac:dyDescent="0.2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" x14ac:dyDescent="0.25">
      <c r="A3" s="49" t="s">
        <v>37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5" spans="1:12" ht="36" customHeight="1" x14ac:dyDescent="0.25">
      <c r="A5" s="46" t="s">
        <v>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s="2" customFormat="1" ht="36" customHeight="1" thickBot="1" x14ac:dyDescent="0.3">
      <c r="A6" s="26" t="s">
        <v>1</v>
      </c>
      <c r="B6" s="38" t="s">
        <v>5</v>
      </c>
      <c r="C6" s="39" t="s">
        <v>17</v>
      </c>
      <c r="D6" s="38" t="s">
        <v>16</v>
      </c>
      <c r="E6" s="40" t="s">
        <v>29</v>
      </c>
      <c r="F6" s="26" t="s">
        <v>8</v>
      </c>
      <c r="G6" s="41" t="s">
        <v>13</v>
      </c>
      <c r="H6" s="28" t="s">
        <v>7</v>
      </c>
      <c r="I6" s="18" t="s">
        <v>21</v>
      </c>
      <c r="J6" s="28" t="s">
        <v>2</v>
      </c>
      <c r="K6" s="28" t="s">
        <v>4</v>
      </c>
      <c r="L6" s="28" t="s">
        <v>3</v>
      </c>
    </row>
    <row r="7" spans="1:12" ht="115.5" thickTop="1" x14ac:dyDescent="0.25">
      <c r="A7" s="27">
        <v>1</v>
      </c>
      <c r="B7" s="17" t="s">
        <v>20</v>
      </c>
      <c r="C7" s="20" t="s">
        <v>28</v>
      </c>
      <c r="D7" s="14" t="s">
        <v>15</v>
      </c>
      <c r="E7" s="4"/>
      <c r="F7" s="12"/>
      <c r="G7" s="12"/>
      <c r="H7" s="24"/>
      <c r="I7" s="29">
        <f>600*3</f>
        <v>1800</v>
      </c>
      <c r="J7" s="31">
        <f t="shared" ref="J7:J13" si="0">I7*H7</f>
        <v>0</v>
      </c>
      <c r="K7" s="5">
        <f t="shared" ref="K7" si="1">J7*0.21</f>
        <v>0</v>
      </c>
      <c r="L7" s="5">
        <f t="shared" ref="L7" si="2">J7+K7</f>
        <v>0</v>
      </c>
    </row>
    <row r="8" spans="1:12" ht="76.5" x14ac:dyDescent="0.25">
      <c r="A8" s="27">
        <v>2</v>
      </c>
      <c r="B8" s="3" t="s">
        <v>12</v>
      </c>
      <c r="C8" s="20" t="s">
        <v>27</v>
      </c>
      <c r="D8" s="14" t="s">
        <v>15</v>
      </c>
      <c r="E8" s="4"/>
      <c r="F8" s="12"/>
      <c r="G8" s="12"/>
      <c r="H8" s="24"/>
      <c r="I8" s="29">
        <f>1000*3</f>
        <v>3000</v>
      </c>
      <c r="J8" s="31">
        <f t="shared" si="0"/>
        <v>0</v>
      </c>
      <c r="K8" s="5">
        <f t="shared" ref="K8:K12" si="3">J8*0.21</f>
        <v>0</v>
      </c>
      <c r="L8" s="5">
        <f t="shared" ref="L8:L12" si="4">J8+K8</f>
        <v>0</v>
      </c>
    </row>
    <row r="9" spans="1:12" ht="102" x14ac:dyDescent="0.25">
      <c r="A9" s="27">
        <v>3</v>
      </c>
      <c r="B9" s="3" t="s">
        <v>11</v>
      </c>
      <c r="C9" s="20" t="s">
        <v>34</v>
      </c>
      <c r="D9" s="14" t="s">
        <v>15</v>
      </c>
      <c r="E9" s="4"/>
      <c r="F9" s="12"/>
      <c r="G9" s="12"/>
      <c r="H9" s="24"/>
      <c r="I9" s="29">
        <f>600*3</f>
        <v>1800</v>
      </c>
      <c r="J9" s="31">
        <f t="shared" si="0"/>
        <v>0</v>
      </c>
      <c r="K9" s="5">
        <f t="shared" si="3"/>
        <v>0</v>
      </c>
      <c r="L9" s="5">
        <f t="shared" si="4"/>
        <v>0</v>
      </c>
    </row>
    <row r="10" spans="1:12" ht="89.25" x14ac:dyDescent="0.25">
      <c r="A10" s="27">
        <v>4</v>
      </c>
      <c r="B10" s="13" t="s">
        <v>10</v>
      </c>
      <c r="C10" s="20" t="s">
        <v>26</v>
      </c>
      <c r="D10" s="14" t="s">
        <v>15</v>
      </c>
      <c r="E10" s="4"/>
      <c r="F10" s="12"/>
      <c r="G10" s="12"/>
      <c r="H10" s="24"/>
      <c r="I10" s="29">
        <f>1000*3</f>
        <v>3000</v>
      </c>
      <c r="J10" s="31">
        <f t="shared" si="0"/>
        <v>0</v>
      </c>
      <c r="K10" s="5">
        <f t="shared" si="3"/>
        <v>0</v>
      </c>
      <c r="L10" s="5">
        <f t="shared" si="4"/>
        <v>0</v>
      </c>
    </row>
    <row r="11" spans="1:12" ht="87.75" customHeight="1" x14ac:dyDescent="0.25">
      <c r="A11" s="27">
        <v>5</v>
      </c>
      <c r="B11" s="19" t="s">
        <v>22</v>
      </c>
      <c r="C11" s="20" t="s">
        <v>23</v>
      </c>
      <c r="D11" s="21" t="s">
        <v>14</v>
      </c>
      <c r="E11" s="20"/>
      <c r="F11" s="23"/>
      <c r="G11" s="23"/>
      <c r="H11" s="24"/>
      <c r="I11" s="29">
        <f>500*3</f>
        <v>1500</v>
      </c>
      <c r="J11" s="31">
        <f t="shared" si="0"/>
        <v>0</v>
      </c>
      <c r="K11" s="25">
        <f t="shared" si="3"/>
        <v>0</v>
      </c>
      <c r="L11" s="25">
        <f t="shared" si="4"/>
        <v>0</v>
      </c>
    </row>
    <row r="12" spans="1:12" ht="96.75" customHeight="1" x14ac:dyDescent="0.25">
      <c r="A12" s="27">
        <v>6</v>
      </c>
      <c r="B12" s="19" t="s">
        <v>24</v>
      </c>
      <c r="C12" s="22" t="s">
        <v>25</v>
      </c>
      <c r="D12" s="21" t="s">
        <v>15</v>
      </c>
      <c r="E12" s="20"/>
      <c r="F12" s="23"/>
      <c r="G12" s="23"/>
      <c r="H12" s="24"/>
      <c r="I12" s="29">
        <v>1000</v>
      </c>
      <c r="J12" s="31">
        <f t="shared" si="0"/>
        <v>0</v>
      </c>
      <c r="K12" s="25">
        <f t="shared" si="3"/>
        <v>0</v>
      </c>
      <c r="L12" s="25">
        <f t="shared" si="4"/>
        <v>0</v>
      </c>
    </row>
    <row r="13" spans="1:12" s="7" customFormat="1" ht="125.25" customHeight="1" thickBot="1" x14ac:dyDescent="0.3">
      <c r="A13" s="26">
        <v>7</v>
      </c>
      <c r="B13" s="36" t="s">
        <v>35</v>
      </c>
      <c r="C13" s="37" t="s">
        <v>36</v>
      </c>
      <c r="D13" s="42" t="s">
        <v>15</v>
      </c>
      <c r="E13" s="32"/>
      <c r="F13" s="33"/>
      <c r="G13" s="33"/>
      <c r="H13" s="34"/>
      <c r="I13" s="30">
        <v>1500</v>
      </c>
      <c r="J13" s="35">
        <f t="shared" si="0"/>
        <v>0</v>
      </c>
      <c r="K13" s="35">
        <f t="shared" ref="K13" si="5">J13*0.21</f>
        <v>0</v>
      </c>
      <c r="L13" s="35">
        <f t="shared" ref="L13" si="6">J13+K13</f>
        <v>0</v>
      </c>
    </row>
    <row r="14" spans="1:12" ht="36" customHeight="1" thickTop="1" x14ac:dyDescent="0.25">
      <c r="A14" s="44" t="s">
        <v>6</v>
      </c>
      <c r="B14" s="45"/>
      <c r="C14" s="45"/>
      <c r="D14" s="45"/>
      <c r="E14" s="45"/>
      <c r="F14" s="45"/>
      <c r="G14" s="45"/>
      <c r="H14" s="45"/>
      <c r="I14" s="45"/>
      <c r="J14" s="6">
        <f>SUM(J7:J13)</f>
        <v>0</v>
      </c>
      <c r="K14" s="6">
        <f>SUM(K7:K13)</f>
        <v>0</v>
      </c>
      <c r="L14" s="6">
        <f>SUM(L7:L13)</f>
        <v>0</v>
      </c>
    </row>
    <row r="15" spans="1:12" ht="24" customHeight="1" x14ac:dyDescent="0.25"/>
    <row r="16" spans="1:12" s="15" customFormat="1" ht="19.5" hidden="1" customHeight="1" x14ac:dyDescent="0.25">
      <c r="A16" s="8"/>
      <c r="B16" s="9"/>
      <c r="C16" s="10"/>
      <c r="D16" s="8"/>
      <c r="E16" s="10"/>
      <c r="F16" s="10"/>
      <c r="G16" s="10"/>
      <c r="H16" s="11"/>
      <c r="I16" s="8"/>
      <c r="J16" s="11"/>
      <c r="K16" s="11"/>
      <c r="L16" s="11"/>
    </row>
    <row r="17" spans="1:12" s="15" customFormat="1" ht="24.75" customHeight="1" x14ac:dyDescent="0.25">
      <c r="A17" s="43" t="s">
        <v>18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8" spans="1:12" s="15" customFormat="1" ht="24.75" customHeight="1" x14ac:dyDescent="0.25">
      <c r="A18" s="50" t="s">
        <v>30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</row>
    <row r="19" spans="1:12" s="16" customFormat="1" ht="49.5" customHeight="1" x14ac:dyDescent="0.25">
      <c r="A19" s="50" t="s">
        <v>32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</row>
    <row r="20" spans="1:12" s="15" customFormat="1" ht="24.75" customHeight="1" x14ac:dyDescent="0.25">
      <c r="A20" s="50" t="s">
        <v>33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</row>
    <row r="21" spans="1:12" s="15" customFormat="1" ht="24.75" customHeight="1" x14ac:dyDescent="0.25">
      <c r="A21" s="43" t="s">
        <v>19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2" ht="24.95" customHeight="1" x14ac:dyDescent="0.25">
      <c r="A22" s="50" t="s">
        <v>31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</row>
  </sheetData>
  <sheetProtection selectLockedCells="1"/>
  <customSheetViews>
    <customSheetView guid="{38CDA85E-CB10-470F-8FFA-31D92EA0145A}">
      <selection activeCell="A4" sqref="A4"/>
      <pageMargins left="0.31496062992125984" right="0.31496062992125984" top="0.59055118110236227" bottom="0.59055118110236227" header="0.19685039370078741" footer="0.19685039370078741"/>
      <printOptions horizontalCentered="1"/>
      <pageSetup paperSize="9" scale="65" orientation="landscape" verticalDpi="0" r:id="rId1"/>
      <headerFooter>
        <oddHeader>&amp;L&amp;"Times New Roman,Obyčejné"&amp;12&amp;K00-049Příloha č. 1 rámcové kupní smlouvy - Podrobná specifikace předmětu koupě</oddHeader>
        <oddFooter>&amp;L&amp;"Times New Roman,Tučné"&amp;KFF0000Uchazeč vyplní či upraví pouze modře označené buňky, obsah a vzorce ostatních buněk nesmí upravovat.&amp;R&amp;"Times New Roman,Obyčejné"&amp;12Stránka &amp;P z &amp;N</oddFooter>
      </headerFooter>
    </customSheetView>
  </customSheetViews>
  <mergeCells count="11">
    <mergeCell ref="A22:L22"/>
    <mergeCell ref="A21:L21"/>
    <mergeCell ref="A20:L20"/>
    <mergeCell ref="A19:L19"/>
    <mergeCell ref="A18:L18"/>
    <mergeCell ref="A17:L17"/>
    <mergeCell ref="A14:I14"/>
    <mergeCell ref="A5:L5"/>
    <mergeCell ref="A1:L1"/>
    <mergeCell ref="A2:L2"/>
    <mergeCell ref="A3:L3"/>
  </mergeCells>
  <printOptions horizontalCentered="1"/>
  <pageMargins left="0.31496062992125984" right="0.31496062992125984" top="0.59055118110236227" bottom="0.39370078740157483" header="0.19685039370078741" footer="0.19685039370078741"/>
  <pageSetup paperSize="9" scale="51" fitToHeight="0" orientation="landscape" r:id="rId2"/>
  <headerFooter differentFirst="1">
    <oddHeader>&amp;L&amp;G</oddHeader>
    <oddFooter>&amp;R&amp;"Verdana,Obyčejné"&amp;10&amp;K01+024Stránka &amp;P z &amp;N</oddFooter>
    <firstHeader>&amp;L&amp;"Verdana,Obyčejné"&amp;10&amp;K01+041&amp;G Příloha č. 4 výzvy - Podrobná specifikace předmětu plnění</firstHeader>
    <firstFooter>&amp;R&amp;"Verdana,Obyčejné"&amp;10&amp;K01+024Stránka &amp;P z &amp;N</firstFooter>
  </headerFooter>
  <rowBreaks count="2" manualBreakCount="2">
    <brk id="16" max="16383" man="1"/>
    <brk id="28" max="16383" man="1"/>
  </rowBreaks>
  <colBreaks count="1" manualBreakCount="1">
    <brk id="2" max="1048575" man="1"/>
  </colBreak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Suvenýry a propagační materiály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Lucie Johnová</cp:lastModifiedBy>
  <cp:lastPrinted>2025-02-27T09:31:51Z</cp:lastPrinted>
  <dcterms:created xsi:type="dcterms:W3CDTF">2016-11-07T11:56:42Z</dcterms:created>
  <dcterms:modified xsi:type="dcterms:W3CDTF">2025-02-27T09:34:31Z</dcterms:modified>
</cp:coreProperties>
</file>