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ZAK\opakovaná VZMR II úklid Olomouc 2025\"/>
    </mc:Choice>
  </mc:AlternateContent>
  <xr:revisionPtr revIDLastSave="0" documentId="13_ncr:1_{797B9D2B-D2D3-496C-97B7-29958D1133EC}" xr6:coauthVersionLast="47" xr6:coauthVersionMax="47" xr10:uidLastSave="{00000000-0000-0000-0000-000000000000}"/>
  <bookViews>
    <workbookView xWindow="-120" yWindow="-120" windowWidth="29040" windowHeight="15720" tabRatio="666" xr2:uid="{FEC966D5-D4F8-45D8-82FF-4BF367170D71}"/>
  </bookViews>
  <sheets>
    <sheet name="Krycí list" sheetId="16" r:id="rId1"/>
    <sheet name="Prostor A" sheetId="2" r:id="rId2"/>
    <sheet name="Prostor B " sheetId="6" r:id="rId3"/>
    <sheet name="Prostor C" sheetId="5" r:id="rId4"/>
    <sheet name="Prostor D" sheetId="7" r:id="rId5"/>
    <sheet name="Prostor E" sheetId="8" r:id="rId6"/>
    <sheet name="Prostor H" sheetId="17" r:id="rId7"/>
    <sheet name="Speciální úklid" sheetId="9" r:id="rId8"/>
    <sheet name="Mimořádný úklid" sheetId="3" r:id="rId9"/>
    <sheet name="Spotřební materiál" sheetId="15" r:id="rId10"/>
  </sheets>
  <definedNames>
    <definedName name="_xlnm.Print_Area" localSheetId="8">'Mimořádný úklid'!$A$1:$E$3</definedName>
    <definedName name="_xlnm.Print_Area" localSheetId="5">'Prostor E'!$A$1:$H$9</definedName>
    <definedName name="_xlnm.Print_Area" localSheetId="9">'Spotřební materiál'!$A$1:$F$14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5" l="1"/>
  <c r="G15" i="9"/>
  <c r="H14" i="9"/>
  <c r="H13" i="9"/>
  <c r="H12" i="9"/>
  <c r="H11" i="9"/>
  <c r="H10" i="9"/>
  <c r="H9" i="9"/>
  <c r="H8" i="9"/>
  <c r="H7" i="9"/>
  <c r="H6" i="9"/>
  <c r="H15" i="9" s="1"/>
  <c r="H5" i="9"/>
  <c r="H21" i="2"/>
  <c r="H7" i="2"/>
  <c r="H8" i="17"/>
  <c r="F13" i="15"/>
  <c r="F11" i="15"/>
  <c r="F12" i="15"/>
  <c r="F10" i="15"/>
  <c r="F9" i="15"/>
  <c r="E5" i="3"/>
  <c r="F4" i="3"/>
  <c r="F3" i="3"/>
  <c r="H18" i="2"/>
  <c r="H12" i="2"/>
  <c r="H6" i="17"/>
  <c r="G9" i="17"/>
  <c r="H7" i="17"/>
  <c r="H5" i="17"/>
  <c r="G7" i="8"/>
  <c r="H6" i="7"/>
  <c r="H15" i="7"/>
  <c r="H14" i="7"/>
  <c r="H13" i="7"/>
  <c r="H12" i="7"/>
  <c r="H11" i="7"/>
  <c r="H10" i="7"/>
  <c r="H9" i="7"/>
  <c r="H8" i="7"/>
  <c r="H7" i="7"/>
  <c r="H5" i="7"/>
  <c r="G15" i="5"/>
  <c r="H14" i="5"/>
  <c r="H13" i="5"/>
  <c r="H12" i="5"/>
  <c r="H11" i="5"/>
  <c r="H10" i="5"/>
  <c r="H9" i="5"/>
  <c r="H8" i="5"/>
  <c r="H7" i="5"/>
  <c r="H6" i="5"/>
  <c r="H5" i="5"/>
  <c r="G15" i="6"/>
  <c r="H13" i="6"/>
  <c r="H14" i="6"/>
  <c r="H12" i="6"/>
  <c r="H11" i="6"/>
  <c r="H10" i="6"/>
  <c r="H9" i="6"/>
  <c r="H8" i="6"/>
  <c r="H7" i="6"/>
  <c r="H6" i="6"/>
  <c r="H5" i="6"/>
  <c r="G26" i="2"/>
  <c r="H17" i="2"/>
  <c r="H11" i="2"/>
  <c r="H25" i="2"/>
  <c r="H24" i="2"/>
  <c r="H23" i="2"/>
  <c r="H22" i="2"/>
  <c r="H20" i="2"/>
  <c r="H19" i="2"/>
  <c r="H16" i="2"/>
  <c r="H15" i="2"/>
  <c r="H14" i="2"/>
  <c r="H13" i="2"/>
  <c r="H10" i="2"/>
  <c r="H9" i="2"/>
  <c r="H8" i="2"/>
  <c r="H6" i="2"/>
  <c r="F14" i="15"/>
  <c r="F8" i="15"/>
  <c r="F7" i="15"/>
  <c r="F6" i="15"/>
  <c r="F4" i="15"/>
  <c r="F3" i="15"/>
  <c r="H6" i="8"/>
  <c r="H5" i="8"/>
  <c r="H7" i="8" s="1"/>
  <c r="G16" i="7"/>
  <c r="B5" i="16" l="1"/>
  <c r="C5" i="16" s="1"/>
  <c r="H15" i="5"/>
  <c r="F15" i="15"/>
  <c r="C8" i="16" s="1"/>
  <c r="F5" i="3"/>
  <c r="C7" i="16" s="1"/>
  <c r="C6" i="16"/>
  <c r="H26" i="2"/>
  <c r="H9" i="17"/>
  <c r="H16" i="7"/>
  <c r="H15" i="6"/>
  <c r="C9" i="16" l="1"/>
</calcChain>
</file>

<file path=xl/sharedStrings.xml><?xml version="1.0" encoding="utf-8"?>
<sst xmlns="http://schemas.openxmlformats.org/spreadsheetml/2006/main" count="319" uniqueCount="164">
  <si>
    <t>Cena za 1 měsíc (Kč bez DPH)</t>
  </si>
  <si>
    <t>Cena za 12 měsíců (Kč bez DPH)</t>
  </si>
  <si>
    <t xml:space="preserve">Běžný úklid </t>
  </si>
  <si>
    <t>Speciální úklid</t>
  </si>
  <si>
    <t>nevyplňovat</t>
  </si>
  <si>
    <t>Mimořádný úklid</t>
  </si>
  <si>
    <t>Spotřební materiál</t>
  </si>
  <si>
    <t>Celková maximální cena za 12 měsíců</t>
  </si>
  <si>
    <t>CENOVÁ NABÍDKA - ÚKLIDOVÉ SLUŽBY - BĚŽNÝ ÚKLID - PROSTOR A</t>
  </si>
  <si>
    <t>Prostor A</t>
  </si>
  <si>
    <t>A1</t>
  </si>
  <si>
    <t>Prostor</t>
  </si>
  <si>
    <t>Typ úklidu</t>
  </si>
  <si>
    <t>Druh úklidu</t>
  </si>
  <si>
    <r>
      <t>Měrná jednotka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/ks</t>
    </r>
  </si>
  <si>
    <t>Množství</t>
  </si>
  <si>
    <t>Počet úkonů za 1 měsíc</t>
  </si>
  <si>
    <t>Cena za 1 měsíc bez DPH</t>
  </si>
  <si>
    <t>Cena za 12 měsíců bez DPH</t>
  </si>
  <si>
    <t>ks</t>
  </si>
  <si>
    <r>
      <t>m</t>
    </r>
    <r>
      <rPr>
        <vertAlign val="superscript"/>
        <sz val="10"/>
        <rFont val="Arial"/>
        <family val="2"/>
        <charset val="238"/>
      </rPr>
      <t>2</t>
    </r>
  </si>
  <si>
    <t>komplet</t>
  </si>
  <si>
    <t>Cena celkem v Kč bez DPH</t>
  </si>
  <si>
    <t>CENOVÁ NABÍDKA - ÚKLIDOVÉ SLUŽBY - BĚŽNÝ ÚKLID -  PROSTOR B</t>
  </si>
  <si>
    <t>Prostor B</t>
  </si>
  <si>
    <t>B1</t>
  </si>
  <si>
    <t>chodby, haly, schodiště, recepce</t>
  </si>
  <si>
    <t>CENOVÁ NABÍDKA - ÚKLIDOVÉ SLUŽBY - BĚŽNÝ ÚKLID - PROSTOR C</t>
  </si>
  <si>
    <t>Prostor C</t>
  </si>
  <si>
    <t>kuchyňky</t>
  </si>
  <si>
    <t>Vlhké stírání a leštění obkladů a omyvatelných stěn</t>
  </si>
  <si>
    <t>CENOVÁ NABÍDKA - ÚKLIDOVÉ SLUŽBY - BĚŽNÝ ÚKLID - PROSTOR D</t>
  </si>
  <si>
    <t>Prostor D</t>
  </si>
  <si>
    <t>sociální zařízení (WC, umyvárny, sprchy)</t>
  </si>
  <si>
    <t>Omytí a vyleštění zrcadel</t>
  </si>
  <si>
    <t>CENOVÁ NABÍDKA - ÚKLIDOVÉ SLUŽBY - BĚŽNÝ ÚKLID - PROSTOR E</t>
  </si>
  <si>
    <t>Prostor E</t>
  </si>
  <si>
    <t>výtahy</t>
  </si>
  <si>
    <t xml:space="preserve">CENOVÁ NABÍDKA -  ÚKLIDOVÉ SLUŽBY - SPECIÁLNÍ ÚKLID </t>
  </si>
  <si>
    <t>H2</t>
  </si>
  <si>
    <t>technické místnosti, spisovny, sklady</t>
  </si>
  <si>
    <t>Objekt objednatele</t>
  </si>
  <si>
    <r>
      <t>Měrná jednotka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/ks/komplet</t>
    </r>
  </si>
  <si>
    <t>Předpokládaný počet úkonů za 1 rok</t>
  </si>
  <si>
    <t>Čtvrtletní úklid</t>
  </si>
  <si>
    <t>1x ročně</t>
  </si>
  <si>
    <t>Praní koberců mokrou cestou</t>
  </si>
  <si>
    <t>Čištění čalouněného nábytku suchou cestou (židle jednací, židle otočné, křesla, sedačky atd.)</t>
  </si>
  <si>
    <t>Mytí celé plochy vnitřních dveří a zárubní</t>
  </si>
  <si>
    <t>Mytí venkovních dveří ve fasádě</t>
  </si>
  <si>
    <t xml:space="preserve"> CENOVÁ NABÍDKA - MIMOŘÁDNÝ ÚKLID</t>
  </si>
  <si>
    <t>Předpokládané mnnožství</t>
  </si>
  <si>
    <t>Cena v Kč/hod. bez DPH</t>
  </si>
  <si>
    <t>hod</t>
  </si>
  <si>
    <t>CENOVÁ NABÍDKA - SPOTŘEBNÍ MATERIÁL</t>
  </si>
  <si>
    <t>Položka</t>
  </si>
  <si>
    <t>Měrná jednotka ks/bal.</t>
  </si>
  <si>
    <t>Cena za ks/bal. bez DPH</t>
  </si>
  <si>
    <t>Předpokládaná spotřeba ks za rok</t>
  </si>
  <si>
    <t xml:space="preserve">ks </t>
  </si>
  <si>
    <t>Tek. mýdlo desinfekční bílé 5L</t>
  </si>
  <si>
    <t>bal</t>
  </si>
  <si>
    <t>Vonné sítko do pisoáru</t>
  </si>
  <si>
    <t>WC štětka komplet</t>
  </si>
  <si>
    <t>WC závěs vonný</t>
  </si>
  <si>
    <t>Cena za 1 úkon bez DPH</t>
  </si>
  <si>
    <t>Pravidelný (denní) úklid</t>
  </si>
  <si>
    <t>Vyprázdnění nádob na odpad včetně doplnění a dodávky mikroténových sáčků do odpadkových nádob, utření nádob v případě potřeby, přesun odpadu na určené místo</t>
  </si>
  <si>
    <t>Běžné omytí z vypínačů, dveřních klik a míst s otlačky dezinfekčním prostředkem</t>
  </si>
  <si>
    <t>Úklid vnitřních prostor volně přístupných stolů a volných ploch</t>
  </si>
  <si>
    <t>Týdenní úklid (1x za týden)</t>
  </si>
  <si>
    <t>Lokální stírání prachu z vodorovných volně přístupných ploch nábytků do výše 1,6m</t>
  </si>
  <si>
    <t>Měsíční úklid (1x za měsíc)</t>
  </si>
  <si>
    <t>Umytí celé plochy dveří, zárubní</t>
  </si>
  <si>
    <t>Vlhké stírání vnějších ploch nábytku s využitím vhodného prostředku na daný materiál</t>
  </si>
  <si>
    <t>Cena za 1 měsíc v Kč bez DPH</t>
  </si>
  <si>
    <t>Cena za 12 měsíců v Kč bez DPH</t>
  </si>
  <si>
    <r>
      <rPr>
        <b/>
        <sz val="16"/>
        <rFont val="Arial"/>
        <family val="2"/>
        <charset val="238"/>
      </rPr>
      <t>A2</t>
    </r>
    <r>
      <rPr>
        <sz val="16"/>
        <rFont val="Arial"/>
        <family val="2"/>
        <charset val="238"/>
      </rPr>
      <t xml:space="preserve"> kanceláře</t>
    </r>
  </si>
  <si>
    <t>Vyprázdnění nádob na odpad včetně doplnění a dodávky mikroténových sáčkůdo odpadkových nádob, utření nádob v případě potřeby, přesun odpadu na určené místo</t>
  </si>
  <si>
    <t>Úklid vnitřních prostor volně přístupných stolů a volných ploch včetně židlí</t>
  </si>
  <si>
    <t>Vysání ploch koberců včetně odstranění případných skvrn nebo mokré stírání celé plochy včetně odstraňování skvrn, dle podlahové krytiny</t>
  </si>
  <si>
    <t>Umytí celé plochy dveří včetně zárubní a klik</t>
  </si>
  <si>
    <r>
      <rPr>
        <b/>
        <sz val="14"/>
        <rFont val="Arial"/>
        <family val="2"/>
        <charset val="238"/>
      </rPr>
      <t xml:space="preserve"> A1</t>
    </r>
    <r>
      <rPr>
        <sz val="14"/>
        <rFont val="Arial"/>
        <family val="2"/>
        <charset val="238"/>
      </rPr>
      <t xml:space="preserve"> kanceláře pod dozorem</t>
    </r>
  </si>
  <si>
    <t>Vysátí ploch koberců včetně odstraňování případných skvrn nebo mokré stírání celé plochy včetně odstraňování skvrn, dle podlahové krytiny</t>
  </si>
  <si>
    <t>B Chodby, haly vestibul, schodiště, vrátnice</t>
  </si>
  <si>
    <t>Mokré stírání celé plochy včetně odstraňování skvrn, dle podlahové krytiny, včetně podest, schodiště a zábradlí</t>
  </si>
  <si>
    <t>Čištění a leštění hlavních vstupních dveří do budovy</t>
  </si>
  <si>
    <t>Odstranění veškerých pavučin</t>
  </si>
  <si>
    <t>Vyleštění všech dostupných prosklených ploch včetně zárubní</t>
  </si>
  <si>
    <t>Umytí a ošetření přípravkem koženkových židlí, kožené pohovky</t>
  </si>
  <si>
    <t>Úklid rohoží včetně roštů na nečistoty</t>
  </si>
  <si>
    <t>Mytí a leštění úředních desek vně budovy</t>
  </si>
  <si>
    <t>Úklid hlavního schodiště do budovy a schodů vstupu ze dvora</t>
  </si>
  <si>
    <t>Vyprázdnění nádob na odpad a popelníků včetně doplnění a dodávky mikroténových sáčků do odpadkových nádob, utření nádob v případě potřeby, přesun odpadu na určené místo dle klasifikace zákona o odpadech</t>
  </si>
  <si>
    <t>Vyprázdnění skartátorů včetně doplnění a dodávky mikroténových sáčků a přesunu odpadu na určené místo v případě jejich naplnění do ¾</t>
  </si>
  <si>
    <t>C Kuchyňky</t>
  </si>
  <si>
    <t>Vyprázdnění nádob na odpad včetně doplnění a dodávky mikroténových sáčků do odpadkových nádob, utření nádob v případě potřeby, přesun odpadu na určené místo dle klasifikace zákona o odpadech</t>
  </si>
  <si>
    <t>Mokré stírání celé podlahové plochy dezinfekčním roztokem včetně odstraňování skvrn</t>
  </si>
  <si>
    <t>Běžné omytí baterií, umyvadel a dřezů včetně odkapávacích ploch dezinfekčním roztokem</t>
  </si>
  <si>
    <t>Dezinfekce rizikových ploch (kliky dveří, madla skříní, vnějších úchytů ledniček, mikrovlnných trub, myček na nádobí apod.)</t>
  </si>
  <si>
    <t>Celoplošné vyčištění baterií, umyvadel, dřezů vč. sifonů a přívodních armatur, odkapávacích ploch</t>
  </si>
  <si>
    <t>Vysání ploch koberce</t>
  </si>
  <si>
    <t>Ometení pavučin</t>
  </si>
  <si>
    <t>Vlhké stírání vnějších ploch nábytku</t>
  </si>
  <si>
    <t>Odstranění ohmatů a skvrn ze zrcadel, dveří, ploch nábytku, obkladů a omyvatelných stěn</t>
  </si>
  <si>
    <t>D Hygienické zázemí (WC, sprchy)</t>
  </si>
  <si>
    <t>Omytí umyvadla včetně baterie dezinfekčním prostředkem</t>
  </si>
  <si>
    <t>Omytí toaletních mís, pisoárů, výlevek dezinfekčním prostředkem, a to jak zevnitř, tak zvenčí</t>
  </si>
  <si>
    <t>Dezinfekce úchytových míst (baterie, zásobník na mýdla, zásobník na WC, splachovadel, klik apod.)</t>
  </si>
  <si>
    <t>Omytí sprchových koutů dezinfekčním prostředkem</t>
  </si>
  <si>
    <t>Odstranění ohmatů a skvrn z obkladů a omyvatelných stěn</t>
  </si>
  <si>
    <t>Dodání a doplnění hygienického standardu (mýdlo, toaletní papír, papírové ručníky)</t>
  </si>
  <si>
    <t>Umytí podlahové plochy dezinfekčním prostředkem včetně odstranění skvrn</t>
  </si>
  <si>
    <t>Vymývání odpadkových nádob dezinfekčním prostředkem</t>
  </si>
  <si>
    <t>Doplnění a dodávka mikroténových sáčků do odpadkových nádob na hygienické potřeby na dámských WC, přesun odpadu na určené místo dle jeho klasifikace odpadového zákona</t>
  </si>
  <si>
    <r>
      <rPr>
        <b/>
        <sz val="16"/>
        <rFont val="Arial"/>
        <family val="2"/>
        <charset val="238"/>
      </rPr>
      <t xml:space="preserve">E </t>
    </r>
    <r>
      <rPr>
        <sz val="16"/>
        <rFont val="Arial"/>
        <family val="2"/>
        <charset val="238"/>
      </rPr>
      <t>Výtah</t>
    </r>
  </si>
  <si>
    <t>Dezinfekce úchytových míst, odstranění ohmatů a skvrn ze skel, zrcadel, nerezových ploch celých kabin</t>
  </si>
  <si>
    <t>Vytírání celé plochy podlahy saponátem</t>
  </si>
  <si>
    <t>Vyprázdnění popelníku</t>
  </si>
  <si>
    <t>Mytí a leštění hlavních dveří do budovy i dveří ze dvora</t>
  </si>
  <si>
    <t>Týdenní úklid (2x za týden)</t>
  </si>
  <si>
    <t>Vytírání podlah chodeb suterén</t>
  </si>
  <si>
    <t xml:space="preserve">H2 Server, archivy, spisovny, sklady </t>
  </si>
  <si>
    <t>Vytírání podlah ve spisovně a ve skladu</t>
  </si>
  <si>
    <t xml:space="preserve">Vytírání podlah - server (místnost č. 141) pod dohledem </t>
  </si>
  <si>
    <r>
      <t xml:space="preserve">H2 </t>
    </r>
    <r>
      <rPr>
        <sz val="8"/>
        <rFont val="Arial"/>
        <family val="2"/>
        <charset val="238"/>
      </rPr>
      <t>technické místnosti, spisovny, sklady</t>
    </r>
  </si>
  <si>
    <t>Mytí oken vč. rámů, vč. venkovních a vnitřních parapetů, mytí vnitřních žaluzií, mytí luxferů (pro výpočet celkové plochy mytí oken se počítá 
výměra okenních otvorů; mytí skel u celkové výměry okenních otvorů předpokládá oboustranné mytí vč. rámů, zárubní a parapetů (vnitřní i vnější))</t>
  </si>
  <si>
    <t>Praní záclon včetně svěšení a pověšení</t>
  </si>
  <si>
    <t>Vysání čalouněných povrchů židlí</t>
  </si>
  <si>
    <t>Praní rohoží mokrou cestou</t>
  </si>
  <si>
    <t>Voskování tvrdým voskem na chodbách ( Marmoleum), 2 vrstvy,Taski Jontec Linobase F 21-prostředek na vyplňování pórů v linoleu, Time saver- vysoce lesklá disperze</t>
  </si>
  <si>
    <t>Úklid při havárii vody, topení, včetně součinnosti při povodni</t>
  </si>
  <si>
    <t>Úklid po stavebních pracích včetně malování a výměně podlahové krytiny</t>
  </si>
  <si>
    <t>WC papír bílý, dvouvrstvý,100% celulóza, šířka 19 cm, výška 9,5 cm (+/- 1 cm), návin 120 m, 6 ks v balení</t>
  </si>
  <si>
    <t>Hygienické sáčky papírové (bal.100ks)</t>
  </si>
  <si>
    <t>karton</t>
  </si>
  <si>
    <t>Odpadový pytel 70x110, 40 My25 ks na roli; 1/3ks rolí černý, 1/3ks rolí žlutý, 1/3ks rolí modrý; karton 10 rolí</t>
  </si>
  <si>
    <t>Papírové ručníky skládané, ZZ dvouvrstvý, bílý, 25x23 cm (+/- 1 cm), 75% celulóza</t>
  </si>
  <si>
    <t>Prostředek na mytí nádobí 1L</t>
  </si>
  <si>
    <t>Dezinfekční gel virucidní 85% alkoholu bez nutnosti oplachování 1L</t>
  </si>
  <si>
    <t>Posypová sůl 25 kg bal</t>
  </si>
  <si>
    <t>Prostor H</t>
  </si>
  <si>
    <t>CENOVÁ NABÍDKA - ÚKLIDOVÉ SLUŽBY - BĚŽNÝ ÚKLID - PROSTOR H</t>
  </si>
  <si>
    <t>H1 vstupy ve vnitřním dvoře a hlavní vstup</t>
  </si>
  <si>
    <t>Vytírání podlah skladů 003, 004, 005</t>
  </si>
  <si>
    <t>Mokré stírání celé plochy místnosti č. 124</t>
  </si>
  <si>
    <r>
      <rPr>
        <b/>
        <sz val="16"/>
        <rFont val="Arial"/>
        <family val="2"/>
        <charset val="238"/>
      </rPr>
      <t xml:space="preserve">A3 </t>
    </r>
    <r>
      <rPr>
        <sz val="16"/>
        <rFont val="Arial"/>
        <family val="2"/>
        <charset val="238"/>
      </rPr>
      <t>Zasedací místnost, inspekční místnost, kiosek</t>
    </r>
  </si>
  <si>
    <t>Mokré stírání celé plochy místnosti č. 142</t>
  </si>
  <si>
    <t>A2</t>
  </si>
  <si>
    <t>A3</t>
  </si>
  <si>
    <t>Zasedací místnost, inspekční místnost, kiosek</t>
  </si>
  <si>
    <t>kanceláře</t>
  </si>
  <si>
    <t>kanceláře pod dozorem</t>
  </si>
  <si>
    <t>Vyprázdnění nádob na odpad a na tříděný odpad včetně doplnění a dodávky mikroténových sáčků do odpadkových nádob, vymývání odpadkových nádob desinfekčním roztokem a vytření v případě potřeby, přesun odpadu na určené místo dle klasifikace zákona o odpadech</t>
  </si>
  <si>
    <t>Týdenní úklid (1x za týden</t>
  </si>
  <si>
    <t>H1</t>
  </si>
  <si>
    <t>vstupy ve vnitřním dvoře a hlavní vstup</t>
  </si>
  <si>
    <t>server, archivy, spisovny, sklady</t>
  </si>
  <si>
    <t>Příloha č. 1 ke smlouvě na zajištění úklidových prací 91-2025-11141</t>
  </si>
  <si>
    <r>
      <t>komplet</t>
    </r>
    <r>
      <rPr>
        <sz val="10"/>
        <color rgb="FFFF0000"/>
        <rFont val="Arial"/>
        <family val="2"/>
        <charset val="238"/>
      </rPr>
      <t>*</t>
    </r>
  </si>
  <si>
    <t>*dle přílohy č. 2 Specifikace předmětu plnění</t>
  </si>
  <si>
    <t>CENOVÁ NABÍDKA - KRYCÍ LIST NABÍDKY - Olomouc, Blanická 383/1</t>
  </si>
  <si>
    <r>
      <t>Měrná jednotka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>/ks/hod</t>
    </r>
  </si>
  <si>
    <t>Jemně parfémované tekuté mýdlo 1000 ml, S1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</si>
</sst>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00\ &quot;Kč&quot;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36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4">
    <xf numFmtId="0" fontId="0" fillId="0" borderId="0" xfId="0"/>
    <xf numFmtId="0" fontId="0" fillId="0" borderId="1" xfId="0" applyBorder="1"/>
    <xf numFmtId="0" fontId="0" fillId="0" borderId="2" xfId="0" applyBorder="1"/>
    <xf numFmtId="0" fontId="6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3" borderId="0" xfId="0" applyFill="1"/>
    <xf numFmtId="0" fontId="2" fillId="0" borderId="10" xfId="0" applyFont="1" applyBorder="1" applyAlignment="1">
      <alignment horizontal="center" vertical="center" wrapText="1"/>
    </xf>
    <xf numFmtId="0" fontId="1" fillId="3" borderId="9" xfId="0" applyFont="1" applyFill="1" applyBorder="1"/>
    <xf numFmtId="0" fontId="0" fillId="0" borderId="11" xfId="0" applyBorder="1"/>
    <xf numFmtId="0" fontId="1" fillId="0" borderId="6" xfId="0" applyFont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3" borderId="7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" fillId="0" borderId="25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" fillId="0" borderId="27" xfId="0" applyFont="1" applyBorder="1" applyAlignment="1">
      <alignment horizontal="center" vertical="center"/>
    </xf>
    <xf numFmtId="0" fontId="0" fillId="0" borderId="8" xfId="0" applyBorder="1" applyAlignment="1">
      <alignment wrapText="1"/>
    </xf>
    <xf numFmtId="0" fontId="1" fillId="0" borderId="31" xfId="0" applyFont="1" applyBorder="1" applyAlignment="1">
      <alignment horizontal="left" wrapText="1"/>
    </xf>
    <xf numFmtId="0" fontId="8" fillId="4" borderId="7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wrapText="1"/>
    </xf>
    <xf numFmtId="4" fontId="0" fillId="0" borderId="35" xfId="0" applyNumberFormat="1" applyBorder="1" applyAlignment="1">
      <alignment horizontal="center" vertical="center"/>
    </xf>
    <xf numFmtId="4" fontId="0" fillId="4" borderId="23" xfId="0" applyNumberForma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5" xfId="0" applyFont="1" applyBorder="1"/>
    <xf numFmtId="164" fontId="1" fillId="0" borderId="18" xfId="0" applyNumberFormat="1" applyFont="1" applyBorder="1" applyAlignment="1">
      <alignment horizontal="center" vertical="center"/>
    </xf>
    <xf numFmtId="0" fontId="1" fillId="0" borderId="26" xfId="1" applyBorder="1" applyAlignment="1">
      <alignment vertical="center" wrapText="1"/>
    </xf>
    <xf numFmtId="0" fontId="1" fillId="0" borderId="26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164" fontId="1" fillId="0" borderId="6" xfId="1" applyNumberFormat="1" applyBorder="1" applyAlignment="1">
      <alignment horizontal="center" vertical="center"/>
    </xf>
    <xf numFmtId="0" fontId="1" fillId="0" borderId="6" xfId="1" applyBorder="1" applyAlignment="1">
      <alignment horizontal="justify" vertical="center" wrapText="1"/>
    </xf>
    <xf numFmtId="0" fontId="1" fillId="0" borderId="6" xfId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1" fillId="0" borderId="6" xfId="1" applyBorder="1" applyAlignment="1">
      <alignment horizontal="left" vertical="center" wrapText="1"/>
    </xf>
    <xf numFmtId="164" fontId="1" fillId="2" borderId="6" xfId="1" applyNumberFormat="1" applyFill="1" applyBorder="1" applyAlignment="1">
      <alignment horizontal="center" vertical="center"/>
    </xf>
    <xf numFmtId="0" fontId="1" fillId="0" borderId="6" xfId="1" applyBorder="1" applyAlignment="1">
      <alignment horizontal="justify" vertical="center"/>
    </xf>
    <xf numFmtId="0" fontId="1" fillId="0" borderId="6" xfId="1" applyBorder="1" applyAlignment="1">
      <alignment wrapText="1"/>
    </xf>
    <xf numFmtId="164" fontId="1" fillId="0" borderId="4" xfId="1" applyNumberForma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" fillId="0" borderId="6" xfId="1" applyBorder="1" applyAlignment="1">
      <alignment vertical="center" wrapText="1"/>
    </xf>
    <xf numFmtId="164" fontId="1" fillId="2" borderId="26" xfId="1" applyNumberFormat="1" applyFill="1" applyBorder="1" applyAlignment="1">
      <alignment horizontal="center" vertical="center"/>
    </xf>
    <xf numFmtId="164" fontId="1" fillId="0" borderId="26" xfId="1" applyNumberForma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1" fillId="0" borderId="4" xfId="1" applyBorder="1" applyAlignment="1">
      <alignment wrapText="1"/>
    </xf>
    <xf numFmtId="0" fontId="1" fillId="0" borderId="4" xfId="1" applyBorder="1" applyAlignment="1">
      <alignment horizontal="center" vertical="center"/>
    </xf>
    <xf numFmtId="164" fontId="1" fillId="2" borderId="4" xfId="1" applyNumberFormat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164" fontId="1" fillId="2" borderId="7" xfId="1" applyNumberFormat="1" applyFill="1" applyBorder="1" applyAlignment="1">
      <alignment horizontal="center" vertical="center"/>
    </xf>
    <xf numFmtId="164" fontId="1" fillId="0" borderId="7" xfId="1" applyNumberForma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164" fontId="1" fillId="0" borderId="5" xfId="1" applyNumberForma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" fillId="0" borderId="26" xfId="1" applyBorder="1" applyAlignment="1">
      <alignment horizontal="left" vertical="center" wrapText="1"/>
    </xf>
    <xf numFmtId="0" fontId="1" fillId="0" borderId="2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5" xfId="1" applyBorder="1" applyAlignment="1">
      <alignment vertical="center" wrapText="1"/>
    </xf>
    <xf numFmtId="164" fontId="1" fillId="2" borderId="5" xfId="1" applyNumberFormat="1" applyFill="1" applyBorder="1" applyAlignment="1">
      <alignment horizontal="center" vertical="center"/>
    </xf>
    <xf numFmtId="0" fontId="1" fillId="0" borderId="7" xfId="1" applyBorder="1" applyAlignment="1">
      <alignment wrapText="1"/>
    </xf>
    <xf numFmtId="0" fontId="1" fillId="0" borderId="4" xfId="1" applyBorder="1" applyAlignment="1">
      <alignment horizontal="center" vertical="center" wrapText="1"/>
    </xf>
    <xf numFmtId="0" fontId="1" fillId="0" borderId="7" xfId="1" applyBorder="1" applyAlignment="1">
      <alignment horizontal="justify"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 applyAlignment="1">
      <alignment horizontal="justify" vertical="center"/>
    </xf>
    <xf numFmtId="0" fontId="1" fillId="0" borderId="4" xfId="1" applyBorder="1" applyAlignment="1">
      <alignment horizontal="justify" vertical="center"/>
    </xf>
    <xf numFmtId="164" fontId="2" fillId="0" borderId="37" xfId="0" applyNumberFormat="1" applyFont="1" applyBorder="1" applyAlignment="1">
      <alignment horizontal="center" vertical="center"/>
    </xf>
    <xf numFmtId="0" fontId="1" fillId="0" borderId="26" xfId="1" applyBorder="1" applyAlignment="1">
      <alignment horizontal="justify" vertical="center"/>
    </xf>
    <xf numFmtId="0" fontId="1" fillId="0" borderId="4" xfId="1" applyBorder="1"/>
    <xf numFmtId="0" fontId="1" fillId="0" borderId="5" xfId="1" applyBorder="1" applyAlignment="1">
      <alignment horizontal="justify" vertical="center" wrapText="1"/>
    </xf>
    <xf numFmtId="164" fontId="1" fillId="2" borderId="26" xfId="0" applyNumberFormat="1" applyFont="1" applyFill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164" fontId="1" fillId="2" borderId="6" xfId="1" applyNumberFormat="1" applyFill="1" applyBorder="1" applyAlignment="1">
      <alignment horizontal="center" vertical="center" wrapText="1"/>
    </xf>
    <xf numFmtId="0" fontId="1" fillId="0" borderId="6" xfId="1" applyBorder="1" applyAlignment="1">
      <alignment vertical="center"/>
    </xf>
    <xf numFmtId="0" fontId="1" fillId="0" borderId="6" xfId="1" applyBorder="1" applyAlignment="1">
      <alignment horizontal="left" wrapText="1"/>
    </xf>
    <xf numFmtId="0" fontId="1" fillId="0" borderId="7" xfId="1" applyBorder="1" applyAlignment="1">
      <alignment horizontal="center" vertical="center" wrapText="1"/>
    </xf>
    <xf numFmtId="164" fontId="1" fillId="0" borderId="6" xfId="1" applyNumberFormat="1" applyBorder="1" applyAlignment="1">
      <alignment horizontal="center" vertical="center" wrapText="1"/>
    </xf>
    <xf numFmtId="164" fontId="1" fillId="2" borderId="4" xfId="1" applyNumberFormat="1" applyFill="1" applyBorder="1" applyAlignment="1">
      <alignment horizontal="center" vertical="center" wrapText="1"/>
    </xf>
    <xf numFmtId="164" fontId="1" fillId="0" borderId="4" xfId="1" applyNumberFormat="1" applyBorder="1" applyAlignment="1">
      <alignment horizontal="center" vertical="center" wrapText="1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1" fillId="0" borderId="15" xfId="0" applyFont="1" applyBorder="1" applyAlignment="1">
      <alignment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textRotation="90" wrapText="1"/>
    </xf>
    <xf numFmtId="0" fontId="1" fillId="0" borderId="4" xfId="1" applyBorder="1" applyAlignment="1">
      <alignment vertical="center"/>
    </xf>
    <xf numFmtId="0" fontId="14" fillId="0" borderId="0" xfId="0" applyFont="1"/>
    <xf numFmtId="4" fontId="0" fillId="0" borderId="36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46" xfId="0" applyNumberFormat="1" applyBorder="1" applyAlignment="1">
      <alignment horizontal="center" vertical="center"/>
    </xf>
    <xf numFmtId="4" fontId="2" fillId="5" borderId="2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26" xfId="1" applyNumberFormat="1" applyFill="1" applyBorder="1" applyAlignment="1">
      <alignment horizontal="center" vertical="center" wrapText="1"/>
    </xf>
    <xf numFmtId="0" fontId="1" fillId="0" borderId="7" xfId="1" applyBorder="1" applyAlignment="1">
      <alignment vertical="center" wrapText="1"/>
    </xf>
    <xf numFmtId="164" fontId="1" fillId="2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33" xfId="0" applyFont="1" applyFill="1" applyBorder="1" applyAlignment="1">
      <alignment horizontal="left" vertical="center"/>
    </xf>
    <xf numFmtId="0" fontId="2" fillId="5" borderId="37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right" vertical="center"/>
    </xf>
    <xf numFmtId="0" fontId="2" fillId="0" borderId="38" xfId="0" applyFont="1" applyBorder="1" applyAlignment="1">
      <alignment horizontal="right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textRotation="90" wrapText="1"/>
    </xf>
    <xf numFmtId="0" fontId="12" fillId="0" borderId="5" xfId="1" applyFont="1" applyBorder="1" applyAlignment="1">
      <alignment horizontal="center" vertical="center" textRotation="90" wrapText="1"/>
    </xf>
    <xf numFmtId="0" fontId="12" fillId="0" borderId="6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textRotation="90"/>
    </xf>
    <xf numFmtId="0" fontId="12" fillId="0" borderId="6" xfId="1" applyFont="1" applyBorder="1" applyAlignment="1">
      <alignment horizontal="center" vertical="center" textRotation="90"/>
    </xf>
    <xf numFmtId="0" fontId="12" fillId="0" borderId="7" xfId="1" applyFont="1" applyBorder="1" applyAlignment="1">
      <alignment horizontal="center" vertical="center" textRotation="90"/>
    </xf>
    <xf numFmtId="0" fontId="2" fillId="0" borderId="39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26" xfId="1" applyFont="1" applyBorder="1" applyAlignment="1">
      <alignment horizontal="center" vertical="center" wrapText="1"/>
    </xf>
    <xf numFmtId="0" fontId="15" fillId="0" borderId="26" xfId="1" applyFont="1" applyBorder="1" applyAlignment="1">
      <alignment horizontal="center" vertical="center" textRotation="90" wrapText="1"/>
    </xf>
    <xf numFmtId="0" fontId="15" fillId="0" borderId="5" xfId="1" applyFont="1" applyBorder="1" applyAlignment="1">
      <alignment horizontal="center" vertical="center" textRotation="90" wrapText="1"/>
    </xf>
    <xf numFmtId="0" fontId="15" fillId="0" borderId="6" xfId="1" applyFont="1" applyBorder="1" applyAlignment="1">
      <alignment horizontal="center" vertical="center" textRotation="90" wrapText="1"/>
    </xf>
    <xf numFmtId="0" fontId="15" fillId="0" borderId="7" xfId="1" applyFont="1" applyBorder="1" applyAlignment="1">
      <alignment horizontal="center" vertical="center" textRotation="90" wrapText="1"/>
    </xf>
    <xf numFmtId="0" fontId="15" fillId="0" borderId="4" xfId="1" applyFont="1" applyBorder="1" applyAlignment="1">
      <alignment horizontal="center" vertical="center" textRotation="90" wrapText="1"/>
    </xf>
    <xf numFmtId="0" fontId="2" fillId="0" borderId="4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9" fillId="0" borderId="39" xfId="1" applyFont="1" applyBorder="1" applyAlignment="1">
      <alignment horizontal="center" vertical="center" textRotation="90" wrapText="1"/>
    </xf>
    <xf numFmtId="0" fontId="9" fillId="0" borderId="2" xfId="1" applyFont="1" applyBorder="1" applyAlignment="1">
      <alignment horizontal="center" vertical="center" textRotation="90" wrapText="1"/>
    </xf>
    <xf numFmtId="0" fontId="9" fillId="0" borderId="29" xfId="1" applyFont="1" applyBorder="1" applyAlignment="1">
      <alignment horizontal="center" vertical="center" textRotation="90" wrapText="1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16" fillId="0" borderId="29" xfId="1" applyFont="1" applyBorder="1" applyAlignment="1">
      <alignment horizontal="center" vertical="center" textRotation="90" wrapText="1"/>
    </xf>
    <xf numFmtId="0" fontId="2" fillId="0" borderId="33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7" fillId="0" borderId="6" xfId="1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12" xfId="0" applyFont="1" applyBorder="1" applyAlignment="1">
      <alignment horizontal="right" vertical="center"/>
    </xf>
    <xf numFmtId="164" fontId="2" fillId="0" borderId="13" xfId="0" applyNumberFormat="1" applyFont="1" applyFill="1" applyBorder="1" applyAlignment="1">
      <alignment horizontal="center" vertical="center"/>
    </xf>
    <xf numFmtId="165" fontId="1" fillId="2" borderId="28" xfId="0" applyNumberFormat="1" applyFont="1" applyFill="1" applyBorder="1" applyAlignment="1">
      <alignment horizontal="center" vertical="center"/>
    </xf>
    <xf numFmtId="165" fontId="1" fillId="2" borderId="19" xfId="0" applyNumberFormat="1" applyFont="1" applyFill="1" applyBorder="1" applyAlignment="1">
      <alignment horizontal="center" vertical="center"/>
    </xf>
    <xf numFmtId="165" fontId="1" fillId="2" borderId="20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7B3E1470-DFA1-4809-9E16-E8BE6CB78C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49B7B-56CA-4C0E-BC1B-C9D7674C42EA}">
  <dimension ref="A1:C9"/>
  <sheetViews>
    <sheetView tabSelected="1" workbookViewId="0">
      <selection activeCell="F12" sqref="F12"/>
    </sheetView>
  </sheetViews>
  <sheetFormatPr defaultRowHeight="12.75" x14ac:dyDescent="0.2"/>
  <cols>
    <col min="1" max="1" width="24.7109375" customWidth="1"/>
    <col min="2" max="2" width="16.28515625" customWidth="1"/>
    <col min="3" max="3" width="17.42578125" customWidth="1"/>
  </cols>
  <sheetData>
    <row r="1" spans="1:3" x14ac:dyDescent="0.2">
      <c r="A1" s="22" t="s">
        <v>158</v>
      </c>
    </row>
    <row r="2" spans="1:3" ht="26.25" customHeight="1" x14ac:dyDescent="0.2">
      <c r="A2" s="133" t="s">
        <v>161</v>
      </c>
      <c r="B2" s="133"/>
      <c r="C2" s="133"/>
    </row>
    <row r="3" spans="1:3" ht="13.5" thickBot="1" x14ac:dyDescent="0.25">
      <c r="A3" s="22"/>
    </row>
    <row r="4" spans="1:3" ht="42" customHeight="1" thickBot="1" x14ac:dyDescent="0.25">
      <c r="A4" s="17"/>
      <c r="B4" s="15" t="s">
        <v>0</v>
      </c>
      <c r="C4" s="44" t="s">
        <v>1</v>
      </c>
    </row>
    <row r="5" spans="1:3" ht="19.5" customHeight="1" x14ac:dyDescent="0.2">
      <c r="A5" s="45" t="s">
        <v>2</v>
      </c>
      <c r="B5" s="46">
        <f>'Prostor A'!G26+'Prostor B '!G15+'Prostor C'!G15+'Prostor D'!G16+'Prostor E'!G7+'Prostor H'!G9</f>
        <v>0</v>
      </c>
      <c r="C5" s="125">
        <f>B5*12</f>
        <v>0</v>
      </c>
    </row>
    <row r="6" spans="1:3" ht="19.5" customHeight="1" x14ac:dyDescent="0.2">
      <c r="A6" s="41" t="s">
        <v>3</v>
      </c>
      <c r="B6" s="19" t="s">
        <v>4</v>
      </c>
      <c r="C6" s="126">
        <f>'Speciální úklid'!H15</f>
        <v>0</v>
      </c>
    </row>
    <row r="7" spans="1:3" ht="18.75" customHeight="1" x14ac:dyDescent="0.2">
      <c r="A7" s="41" t="s">
        <v>5</v>
      </c>
      <c r="B7" s="43"/>
      <c r="C7" s="126">
        <f>'Mimořádný úklid'!F5</f>
        <v>0</v>
      </c>
    </row>
    <row r="8" spans="1:3" ht="19.5" customHeight="1" thickBot="1" x14ac:dyDescent="0.25">
      <c r="A8" s="31" t="s">
        <v>6</v>
      </c>
      <c r="B8" s="47"/>
      <c r="C8" s="127">
        <f>'Spotřební materiál'!F15</f>
        <v>0</v>
      </c>
    </row>
    <row r="9" spans="1:3" ht="19.5" customHeight="1" thickBot="1" x14ac:dyDescent="0.25">
      <c r="A9" s="134" t="s">
        <v>7</v>
      </c>
      <c r="B9" s="135"/>
      <c r="C9" s="128">
        <f>SUM(C5:C8)</f>
        <v>0</v>
      </c>
    </row>
  </sheetData>
  <mergeCells count="2">
    <mergeCell ref="A2:C2"/>
    <mergeCell ref="A9:B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4844-6758-40C3-9683-4D559FFC46E9}">
  <sheetPr>
    <pageSetUpPr fitToPage="1"/>
  </sheetPr>
  <dimension ref="A1:H2425"/>
  <sheetViews>
    <sheetView zoomScaleNormal="100" workbookViewId="0">
      <selection activeCell="G6" sqref="G6"/>
    </sheetView>
  </sheetViews>
  <sheetFormatPr defaultRowHeight="12.75" x14ac:dyDescent="0.2"/>
  <cols>
    <col min="1" max="1" width="10.7109375" style="1" customWidth="1"/>
    <col min="2" max="2" width="13" style="1" customWidth="1"/>
    <col min="3" max="3" width="62.85546875" style="2" customWidth="1"/>
    <col min="4" max="5" width="10.7109375" style="2" customWidth="1"/>
    <col min="6" max="6" width="11.7109375" style="1" customWidth="1"/>
    <col min="7" max="7" width="15.42578125" customWidth="1"/>
    <col min="8" max="8" width="16.85546875" customWidth="1"/>
  </cols>
  <sheetData>
    <row r="1" spans="1:8" ht="18" x14ac:dyDescent="0.25">
      <c r="A1" s="149" t="s">
        <v>8</v>
      </c>
      <c r="B1" s="149"/>
      <c r="C1" s="149"/>
      <c r="D1" s="149"/>
      <c r="E1" s="149"/>
      <c r="F1" s="149"/>
      <c r="G1" s="149"/>
      <c r="H1" s="149"/>
    </row>
    <row r="2" spans="1:8" ht="18" x14ac:dyDescent="0.25">
      <c r="A2" s="23" t="s">
        <v>9</v>
      </c>
      <c r="B2" s="23" t="s">
        <v>10</v>
      </c>
      <c r="C2" s="23" t="s">
        <v>152</v>
      </c>
      <c r="D2" s="4"/>
      <c r="E2" s="5"/>
      <c r="F2" s="5"/>
      <c r="G2" s="5"/>
      <c r="H2" s="5"/>
    </row>
    <row r="3" spans="1:8" ht="18" x14ac:dyDescent="0.25">
      <c r="A3" s="9"/>
      <c r="B3" s="23" t="s">
        <v>148</v>
      </c>
      <c r="C3" s="23" t="s">
        <v>151</v>
      </c>
      <c r="D3"/>
      <c r="E3"/>
      <c r="F3"/>
      <c r="G3" s="5"/>
      <c r="H3" s="5"/>
    </row>
    <row r="4" spans="1:8" ht="18" x14ac:dyDescent="0.25">
      <c r="A4" s="3"/>
      <c r="B4" s="23" t="s">
        <v>149</v>
      </c>
      <c r="C4" s="23" t="s">
        <v>150</v>
      </c>
      <c r="D4" s="3"/>
      <c r="E4" s="3"/>
      <c r="F4" s="3"/>
      <c r="G4" s="3"/>
      <c r="H4" s="3"/>
    </row>
    <row r="5" spans="1:8" ht="40.5" thickBot="1" x14ac:dyDescent="0.25">
      <c r="A5" s="83" t="s">
        <v>11</v>
      </c>
      <c r="B5" s="84" t="s">
        <v>12</v>
      </c>
      <c r="C5" s="64" t="s">
        <v>13</v>
      </c>
      <c r="D5" s="64" t="s">
        <v>14</v>
      </c>
      <c r="E5" s="64" t="s">
        <v>15</v>
      </c>
      <c r="F5" s="64" t="s">
        <v>16</v>
      </c>
      <c r="G5" s="85" t="s">
        <v>75</v>
      </c>
      <c r="H5" s="86" t="s">
        <v>76</v>
      </c>
    </row>
    <row r="6" spans="1:8" ht="39" customHeight="1" thickTop="1" x14ac:dyDescent="0.2">
      <c r="A6" s="151" t="s">
        <v>82</v>
      </c>
      <c r="B6" s="150" t="s">
        <v>66</v>
      </c>
      <c r="C6" s="58" t="s">
        <v>67</v>
      </c>
      <c r="D6" s="59" t="s">
        <v>19</v>
      </c>
      <c r="E6" s="59">
        <v>5</v>
      </c>
      <c r="F6" s="59">
        <v>21</v>
      </c>
      <c r="G6" s="72"/>
      <c r="H6" s="73">
        <f t="shared" ref="H6:H25" si="0">G6*12</f>
        <v>0</v>
      </c>
    </row>
    <row r="7" spans="1:8" ht="14.25" x14ac:dyDescent="0.2">
      <c r="A7" s="152"/>
      <c r="B7" s="144"/>
      <c r="C7" s="68" t="s">
        <v>145</v>
      </c>
      <c r="D7" s="63" t="s">
        <v>20</v>
      </c>
      <c r="E7" s="63">
        <v>15</v>
      </c>
      <c r="F7" s="63">
        <v>21</v>
      </c>
      <c r="G7" s="66"/>
      <c r="H7" s="61">
        <f t="shared" ref="H7" si="1">G7*12</f>
        <v>0</v>
      </c>
    </row>
    <row r="8" spans="1:8" x14ac:dyDescent="0.2">
      <c r="A8" s="153"/>
      <c r="B8" s="138"/>
      <c r="C8" s="62" t="s">
        <v>69</v>
      </c>
      <c r="D8" s="63" t="s">
        <v>19</v>
      </c>
      <c r="E8" s="63">
        <v>12</v>
      </c>
      <c r="F8" s="63">
        <v>21</v>
      </c>
      <c r="G8" s="66"/>
      <c r="H8" s="61">
        <f t="shared" si="0"/>
        <v>0</v>
      </c>
    </row>
    <row r="9" spans="1:8" ht="25.5" x14ac:dyDescent="0.2">
      <c r="A9" s="153"/>
      <c r="B9" s="138" t="s">
        <v>70</v>
      </c>
      <c r="C9" s="65" t="s">
        <v>83</v>
      </c>
      <c r="D9" s="63" t="s">
        <v>20</v>
      </c>
      <c r="E9" s="63">
        <v>85</v>
      </c>
      <c r="F9" s="63">
        <v>4</v>
      </c>
      <c r="G9" s="66"/>
      <c r="H9" s="61">
        <f t="shared" si="0"/>
        <v>0</v>
      </c>
    </row>
    <row r="10" spans="1:8" ht="24" customHeight="1" x14ac:dyDescent="0.2">
      <c r="A10" s="153"/>
      <c r="B10" s="138"/>
      <c r="C10" s="65" t="s">
        <v>71</v>
      </c>
      <c r="D10" s="63" t="s">
        <v>159</v>
      </c>
      <c r="E10" s="63">
        <v>1</v>
      </c>
      <c r="F10" s="63">
        <v>4</v>
      </c>
      <c r="G10" s="66"/>
      <c r="H10" s="61">
        <f t="shared" si="0"/>
        <v>0</v>
      </c>
    </row>
    <row r="11" spans="1:8" ht="25.5" x14ac:dyDescent="0.2">
      <c r="A11" s="154"/>
      <c r="B11" s="139" t="s">
        <v>72</v>
      </c>
      <c r="C11" s="94" t="s">
        <v>74</v>
      </c>
      <c r="D11" s="89" t="s">
        <v>159</v>
      </c>
      <c r="E11" s="89">
        <v>1</v>
      </c>
      <c r="F11" s="78">
        <v>1</v>
      </c>
      <c r="G11" s="79"/>
      <c r="H11" s="61">
        <f t="shared" si="0"/>
        <v>0</v>
      </c>
    </row>
    <row r="12" spans="1:8" x14ac:dyDescent="0.2">
      <c r="A12" s="154"/>
      <c r="B12" s="139"/>
      <c r="C12" s="94" t="s">
        <v>128</v>
      </c>
      <c r="D12" s="111" t="s">
        <v>19</v>
      </c>
      <c r="E12" s="111">
        <v>5</v>
      </c>
      <c r="F12" s="78">
        <v>1</v>
      </c>
      <c r="G12" s="79"/>
      <c r="H12" s="61">
        <f t="shared" ref="H12" si="2">G12*12</f>
        <v>0</v>
      </c>
    </row>
    <row r="13" spans="1:8" ht="13.5" thickBot="1" x14ac:dyDescent="0.25">
      <c r="A13" s="155"/>
      <c r="B13" s="156"/>
      <c r="C13" s="75" t="s">
        <v>73</v>
      </c>
      <c r="D13" s="76" t="s">
        <v>19</v>
      </c>
      <c r="E13" s="76">
        <v>5</v>
      </c>
      <c r="F13" s="76">
        <v>1</v>
      </c>
      <c r="G13" s="77"/>
      <c r="H13" s="69">
        <f t="shared" si="0"/>
        <v>0</v>
      </c>
    </row>
    <row r="14" spans="1:8" ht="39" thickTop="1" x14ac:dyDescent="0.2">
      <c r="A14" s="145" t="s">
        <v>77</v>
      </c>
      <c r="B14" s="120" t="s">
        <v>66</v>
      </c>
      <c r="C14" s="90" t="s">
        <v>67</v>
      </c>
      <c r="D14" s="60" t="s">
        <v>19</v>
      </c>
      <c r="E14" s="60">
        <v>94</v>
      </c>
      <c r="F14" s="60">
        <v>21</v>
      </c>
      <c r="G14" s="91"/>
      <c r="H14" s="82">
        <f t="shared" si="0"/>
        <v>0</v>
      </c>
    </row>
    <row r="15" spans="1:8" ht="25.5" x14ac:dyDescent="0.2">
      <c r="A15" s="146"/>
      <c r="B15" s="138" t="s">
        <v>70</v>
      </c>
      <c r="C15" s="65" t="s">
        <v>83</v>
      </c>
      <c r="D15" s="63" t="s">
        <v>20</v>
      </c>
      <c r="E15" s="63">
        <v>1340</v>
      </c>
      <c r="F15" s="63">
        <v>4</v>
      </c>
      <c r="G15" s="66"/>
      <c r="H15" s="61">
        <f t="shared" si="0"/>
        <v>0</v>
      </c>
    </row>
    <row r="16" spans="1:8" ht="25.5" x14ac:dyDescent="0.2">
      <c r="A16" s="146"/>
      <c r="B16" s="138"/>
      <c r="C16" s="65" t="s">
        <v>71</v>
      </c>
      <c r="D16" s="63" t="s">
        <v>159</v>
      </c>
      <c r="E16" s="63">
        <v>1</v>
      </c>
      <c r="F16" s="63">
        <v>4</v>
      </c>
      <c r="G16" s="66"/>
      <c r="H16" s="61">
        <f t="shared" si="0"/>
        <v>0</v>
      </c>
    </row>
    <row r="17" spans="1:8" ht="25.5" x14ac:dyDescent="0.2">
      <c r="A17" s="147"/>
      <c r="B17" s="139" t="s">
        <v>72</v>
      </c>
      <c r="C17" s="94" t="s">
        <v>74</v>
      </c>
      <c r="D17" s="89" t="s">
        <v>159</v>
      </c>
      <c r="E17" s="89">
        <v>1</v>
      </c>
      <c r="F17" s="78">
        <v>1</v>
      </c>
      <c r="G17" s="79"/>
      <c r="H17" s="61">
        <f t="shared" ref="H17:H18" si="3">G17*12</f>
        <v>0</v>
      </c>
    </row>
    <row r="18" spans="1:8" x14ac:dyDescent="0.2">
      <c r="A18" s="147"/>
      <c r="B18" s="139"/>
      <c r="C18" s="94" t="s">
        <v>128</v>
      </c>
      <c r="D18" s="111" t="s">
        <v>19</v>
      </c>
      <c r="E18" s="111">
        <v>170</v>
      </c>
      <c r="F18" s="78">
        <v>1</v>
      </c>
      <c r="G18" s="79"/>
      <c r="H18" s="61">
        <f t="shared" si="3"/>
        <v>0</v>
      </c>
    </row>
    <row r="19" spans="1:8" ht="13.5" thickBot="1" x14ac:dyDescent="0.25">
      <c r="A19" s="147"/>
      <c r="B19" s="139"/>
      <c r="C19" s="92" t="s">
        <v>73</v>
      </c>
      <c r="D19" s="78" t="s">
        <v>19</v>
      </c>
      <c r="E19" s="78">
        <v>116</v>
      </c>
      <c r="F19" s="78">
        <v>1</v>
      </c>
      <c r="G19" s="79"/>
      <c r="H19" s="80">
        <f t="shared" si="0"/>
        <v>0</v>
      </c>
    </row>
    <row r="20" spans="1:8" ht="39" thickTop="1" x14ac:dyDescent="0.2">
      <c r="A20" s="140" t="s">
        <v>146</v>
      </c>
      <c r="B20" s="148" t="s">
        <v>66</v>
      </c>
      <c r="C20" s="87" t="s">
        <v>78</v>
      </c>
      <c r="D20" s="88" t="s">
        <v>19</v>
      </c>
      <c r="E20" s="88">
        <v>4</v>
      </c>
      <c r="F20" s="88">
        <v>21</v>
      </c>
      <c r="G20" s="72"/>
      <c r="H20" s="73">
        <f t="shared" si="0"/>
        <v>0</v>
      </c>
    </row>
    <row r="21" spans="1:8" ht="14.25" x14ac:dyDescent="0.2">
      <c r="A21" s="141"/>
      <c r="B21" s="144"/>
      <c r="C21" s="68" t="s">
        <v>147</v>
      </c>
      <c r="D21" s="63" t="s">
        <v>20</v>
      </c>
      <c r="E21" s="89">
        <v>7.7</v>
      </c>
      <c r="F21" s="89">
        <v>21</v>
      </c>
      <c r="G21" s="66"/>
      <c r="H21" s="61">
        <f t="shared" ref="H21" si="4">G21*12</f>
        <v>0</v>
      </c>
    </row>
    <row r="22" spans="1:8" ht="16.5" customHeight="1" x14ac:dyDescent="0.2">
      <c r="A22" s="142"/>
      <c r="B22" s="139" t="s">
        <v>70</v>
      </c>
      <c r="C22" s="65" t="s">
        <v>79</v>
      </c>
      <c r="D22" s="89" t="s">
        <v>19</v>
      </c>
      <c r="E22" s="89">
        <v>35</v>
      </c>
      <c r="F22" s="89">
        <v>4</v>
      </c>
      <c r="G22" s="66"/>
      <c r="H22" s="61">
        <f t="shared" si="0"/>
        <v>0</v>
      </c>
    </row>
    <row r="23" spans="1:8" ht="25.5" customHeight="1" x14ac:dyDescent="0.2">
      <c r="A23" s="142"/>
      <c r="B23" s="143"/>
      <c r="C23" s="65" t="s">
        <v>68</v>
      </c>
      <c r="D23" s="89" t="s">
        <v>19</v>
      </c>
      <c r="E23" s="89">
        <v>12</v>
      </c>
      <c r="F23" s="89">
        <v>4</v>
      </c>
      <c r="G23" s="66"/>
      <c r="H23" s="61">
        <f t="shared" si="0"/>
        <v>0</v>
      </c>
    </row>
    <row r="24" spans="1:8" ht="25.5" x14ac:dyDescent="0.2">
      <c r="A24" s="142"/>
      <c r="B24" s="144"/>
      <c r="C24" s="68" t="s">
        <v>80</v>
      </c>
      <c r="D24" s="63" t="s">
        <v>20</v>
      </c>
      <c r="E24" s="89">
        <v>91</v>
      </c>
      <c r="F24" s="89">
        <v>4</v>
      </c>
      <c r="G24" s="66"/>
      <c r="H24" s="61">
        <f t="shared" si="0"/>
        <v>0</v>
      </c>
    </row>
    <row r="25" spans="1:8" ht="26.25" thickBot="1" x14ac:dyDescent="0.25">
      <c r="A25" s="142"/>
      <c r="B25" s="118" t="s">
        <v>72</v>
      </c>
      <c r="C25" s="68" t="s">
        <v>81</v>
      </c>
      <c r="D25" s="89" t="s">
        <v>19</v>
      </c>
      <c r="E25" s="89">
        <v>5</v>
      </c>
      <c r="F25" s="89">
        <v>1</v>
      </c>
      <c r="G25" s="66"/>
      <c r="H25" s="61">
        <f t="shared" si="0"/>
        <v>0</v>
      </c>
    </row>
    <row r="26" spans="1:8" ht="21" customHeight="1" thickBot="1" x14ac:dyDescent="0.25">
      <c r="A26" s="136" t="s">
        <v>22</v>
      </c>
      <c r="B26" s="137"/>
      <c r="C26" s="137"/>
      <c r="D26" s="137"/>
      <c r="E26" s="137"/>
      <c r="F26" s="137"/>
      <c r="G26" s="21">
        <f>SUM(G6:G25)</f>
        <v>0</v>
      </c>
      <c r="H26" s="20">
        <f>SUM(H6:H25)</f>
        <v>0</v>
      </c>
    </row>
    <row r="27" spans="1:8" x14ac:dyDescent="0.2">
      <c r="A27"/>
      <c r="B27"/>
      <c r="C27"/>
      <c r="D27"/>
      <c r="E27"/>
      <c r="F27"/>
    </row>
    <row r="28" spans="1:8" x14ac:dyDescent="0.2">
      <c r="A28" s="124" t="s">
        <v>160</v>
      </c>
      <c r="B28"/>
      <c r="C28"/>
      <c r="D28"/>
      <c r="E28"/>
      <c r="F28"/>
    </row>
    <row r="29" spans="1:8" x14ac:dyDescent="0.2">
      <c r="A29"/>
      <c r="B29"/>
      <c r="C29"/>
      <c r="D29"/>
      <c r="E29"/>
      <c r="F29"/>
    </row>
    <row r="30" spans="1:8" x14ac:dyDescent="0.2">
      <c r="A30"/>
      <c r="B30"/>
      <c r="C30"/>
      <c r="D30"/>
      <c r="E30"/>
      <c r="F30"/>
    </row>
    <row r="31" spans="1:8" x14ac:dyDescent="0.2">
      <c r="A31"/>
      <c r="B31"/>
      <c r="C31"/>
      <c r="D31"/>
      <c r="E31"/>
      <c r="F31"/>
    </row>
    <row r="32" spans="1:8" x14ac:dyDescent="0.2">
      <c r="A32"/>
      <c r="B32"/>
      <c r="C32"/>
      <c r="D32"/>
      <c r="E32"/>
      <c r="F32"/>
    </row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</sheetData>
  <mergeCells count="12">
    <mergeCell ref="A1:H1"/>
    <mergeCell ref="B6:B8"/>
    <mergeCell ref="A6:A13"/>
    <mergeCell ref="B9:B10"/>
    <mergeCell ref="B11:B13"/>
    <mergeCell ref="A26:F26"/>
    <mergeCell ref="B15:B16"/>
    <mergeCell ref="B17:B19"/>
    <mergeCell ref="A20:A25"/>
    <mergeCell ref="B22:B24"/>
    <mergeCell ref="A14:A19"/>
    <mergeCell ref="B20:B21"/>
  </mergeCell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0ACD0-1D20-4D35-8E8C-338C0B87874F}">
  <dimension ref="A1:H1969"/>
  <sheetViews>
    <sheetView workbookViewId="0">
      <selection activeCell="G5" sqref="G5:G14"/>
    </sheetView>
  </sheetViews>
  <sheetFormatPr defaultRowHeight="12.75" x14ac:dyDescent="0.2"/>
  <cols>
    <col min="1" max="1" width="10.7109375" style="1" customWidth="1"/>
    <col min="2" max="2" width="13" style="1" customWidth="1"/>
    <col min="3" max="3" width="62.85546875" style="2" customWidth="1"/>
    <col min="4" max="5" width="10.7109375" style="2" customWidth="1"/>
    <col min="6" max="6" width="11.7109375" style="1" customWidth="1"/>
    <col min="7" max="7" width="15.140625" customWidth="1"/>
    <col min="8" max="8" width="14.5703125" customWidth="1"/>
  </cols>
  <sheetData>
    <row r="1" spans="1:8" ht="18" x14ac:dyDescent="0.25">
      <c r="A1" s="149" t="s">
        <v>23</v>
      </c>
      <c r="B1" s="149"/>
      <c r="C1" s="149"/>
      <c r="D1" s="149"/>
      <c r="E1" s="149"/>
      <c r="F1" s="149"/>
      <c r="G1" s="149"/>
      <c r="H1" s="149"/>
    </row>
    <row r="2" spans="1:8" ht="18" x14ac:dyDescent="0.25">
      <c r="A2" s="23" t="s">
        <v>24</v>
      </c>
      <c r="B2" s="22" t="s">
        <v>25</v>
      </c>
      <c r="C2" s="23" t="s">
        <v>26</v>
      </c>
      <c r="D2" s="5"/>
      <c r="E2" s="5"/>
      <c r="F2" s="5"/>
      <c r="G2" s="5"/>
      <c r="H2" s="5"/>
    </row>
    <row r="3" spans="1:8" ht="18" x14ac:dyDescent="0.25">
      <c r="A3" s="23"/>
      <c r="B3" s="22"/>
      <c r="C3" s="23"/>
      <c r="D3" s="5"/>
      <c r="E3" s="5"/>
      <c r="F3" s="5"/>
      <c r="G3" s="5"/>
      <c r="H3" s="5"/>
    </row>
    <row r="4" spans="1:8" ht="50.25" customHeight="1" thickBot="1" x14ac:dyDescent="0.25">
      <c r="A4" s="7" t="s">
        <v>11</v>
      </c>
      <c r="B4" s="7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11" t="s">
        <v>17</v>
      </c>
      <c r="H4" s="6" t="s">
        <v>18</v>
      </c>
    </row>
    <row r="5" spans="1:8" ht="51.75" thickTop="1" x14ac:dyDescent="0.2">
      <c r="A5" s="158" t="s">
        <v>84</v>
      </c>
      <c r="B5" s="143" t="s">
        <v>66</v>
      </c>
      <c r="C5" s="90" t="s">
        <v>93</v>
      </c>
      <c r="D5" s="60" t="s">
        <v>19</v>
      </c>
      <c r="E5" s="60">
        <v>6</v>
      </c>
      <c r="F5" s="60">
        <v>21</v>
      </c>
      <c r="G5" s="66"/>
      <c r="H5" s="82">
        <f>G5*12</f>
        <v>0</v>
      </c>
    </row>
    <row r="6" spans="1:8" ht="25.5" x14ac:dyDescent="0.2">
      <c r="A6" s="159"/>
      <c r="B6" s="143"/>
      <c r="C6" s="68" t="s">
        <v>85</v>
      </c>
      <c r="D6" s="63" t="s">
        <v>20</v>
      </c>
      <c r="E6" s="63">
        <v>576</v>
      </c>
      <c r="F6" s="60">
        <v>21</v>
      </c>
      <c r="G6" s="91"/>
      <c r="H6" s="82">
        <f t="shared" ref="H6:H14" si="0">G6*12</f>
        <v>0</v>
      </c>
    </row>
    <row r="7" spans="1:8" ht="25.5" x14ac:dyDescent="0.2">
      <c r="A7" s="159"/>
      <c r="B7" s="143"/>
      <c r="C7" s="68" t="s">
        <v>94</v>
      </c>
      <c r="D7" s="60" t="s">
        <v>19</v>
      </c>
      <c r="E7" s="63">
        <v>4</v>
      </c>
      <c r="F7" s="60">
        <v>21</v>
      </c>
      <c r="G7" s="66"/>
      <c r="H7" s="82">
        <f t="shared" si="0"/>
        <v>0</v>
      </c>
    </row>
    <row r="8" spans="1:8" ht="14.25" x14ac:dyDescent="0.2">
      <c r="A8" s="159"/>
      <c r="B8" s="143"/>
      <c r="C8" s="68" t="s">
        <v>92</v>
      </c>
      <c r="D8" s="63" t="s">
        <v>20</v>
      </c>
      <c r="E8" s="63">
        <v>15</v>
      </c>
      <c r="F8" s="60">
        <v>21</v>
      </c>
      <c r="G8" s="66"/>
      <c r="H8" s="82">
        <f t="shared" si="0"/>
        <v>0</v>
      </c>
    </row>
    <row r="9" spans="1:8" ht="14.25" x14ac:dyDescent="0.2">
      <c r="A9" s="159"/>
      <c r="B9" s="143"/>
      <c r="C9" s="68" t="s">
        <v>86</v>
      </c>
      <c r="D9" s="63" t="s">
        <v>20</v>
      </c>
      <c r="E9" s="63">
        <v>7</v>
      </c>
      <c r="F9" s="60">
        <v>21</v>
      </c>
      <c r="G9" s="66"/>
      <c r="H9" s="82">
        <f t="shared" si="0"/>
        <v>0</v>
      </c>
    </row>
    <row r="10" spans="1:8" ht="14.25" x14ac:dyDescent="0.2">
      <c r="A10" s="159"/>
      <c r="B10" s="138" t="s">
        <v>70</v>
      </c>
      <c r="C10" s="62" t="s">
        <v>88</v>
      </c>
      <c r="D10" s="63" t="s">
        <v>20</v>
      </c>
      <c r="E10" s="63">
        <v>12</v>
      </c>
      <c r="F10" s="63">
        <v>4</v>
      </c>
      <c r="G10" s="66"/>
      <c r="H10" s="82">
        <f t="shared" si="0"/>
        <v>0</v>
      </c>
    </row>
    <row r="11" spans="1:8" ht="14.25" x14ac:dyDescent="0.2">
      <c r="A11" s="159"/>
      <c r="B11" s="138"/>
      <c r="C11" s="62" t="s">
        <v>90</v>
      </c>
      <c r="D11" s="63" t="s">
        <v>20</v>
      </c>
      <c r="E11" s="78">
        <v>28</v>
      </c>
      <c r="F11" s="81">
        <v>4</v>
      </c>
      <c r="G11" s="66"/>
      <c r="H11" s="82">
        <f t="shared" si="0"/>
        <v>0</v>
      </c>
    </row>
    <row r="12" spans="1:8" ht="14.25" x14ac:dyDescent="0.2">
      <c r="A12" s="159"/>
      <c r="B12" s="138"/>
      <c r="C12" s="62" t="s">
        <v>91</v>
      </c>
      <c r="D12" s="63" t="s">
        <v>20</v>
      </c>
      <c r="E12" s="78">
        <v>4</v>
      </c>
      <c r="F12" s="63">
        <v>4</v>
      </c>
      <c r="G12" s="66"/>
      <c r="H12" s="82">
        <f t="shared" si="0"/>
        <v>0</v>
      </c>
    </row>
    <row r="13" spans="1:8" x14ac:dyDescent="0.2">
      <c r="A13" s="159"/>
      <c r="B13" s="139" t="s">
        <v>72</v>
      </c>
      <c r="C13" s="68" t="s">
        <v>87</v>
      </c>
      <c r="D13" s="63" t="s">
        <v>159</v>
      </c>
      <c r="E13" s="63">
        <v>1</v>
      </c>
      <c r="F13" s="63">
        <v>1</v>
      </c>
      <c r="G13" s="66"/>
      <c r="H13" s="82">
        <f t="shared" ref="H13" si="1">G13*12</f>
        <v>0</v>
      </c>
    </row>
    <row r="14" spans="1:8" s="22" customFormat="1" ht="13.5" thickBot="1" x14ac:dyDescent="0.25">
      <c r="A14" s="160"/>
      <c r="B14" s="157"/>
      <c r="C14" s="95" t="s">
        <v>89</v>
      </c>
      <c r="D14" s="76" t="s">
        <v>19</v>
      </c>
      <c r="E14" s="76">
        <v>16</v>
      </c>
      <c r="F14" s="76">
        <v>1</v>
      </c>
      <c r="G14" s="77"/>
      <c r="H14" s="69">
        <f t="shared" si="0"/>
        <v>0</v>
      </c>
    </row>
    <row r="15" spans="1:8" ht="13.5" thickBot="1" x14ac:dyDescent="0.25">
      <c r="A15" s="136" t="s">
        <v>22</v>
      </c>
      <c r="B15" s="137"/>
      <c r="C15" s="137"/>
      <c r="D15" s="137"/>
      <c r="E15" s="137"/>
      <c r="F15" s="137"/>
      <c r="G15" s="25">
        <f>SUM(G5:G14)</f>
        <v>0</v>
      </c>
      <c r="H15" s="20">
        <f>SUM(H5:H14)</f>
        <v>0</v>
      </c>
    </row>
    <row r="16" spans="1:8" x14ac:dyDescent="0.2">
      <c r="A16"/>
      <c r="B16"/>
      <c r="C16"/>
      <c r="D16"/>
      <c r="E16"/>
      <c r="F16"/>
    </row>
    <row r="17" spans="1:1" customFormat="1" x14ac:dyDescent="0.2">
      <c r="A17" s="124" t="s">
        <v>160</v>
      </c>
    </row>
    <row r="18" spans="1:1" customFormat="1" x14ac:dyDescent="0.2"/>
    <row r="19" spans="1:1" customFormat="1" x14ac:dyDescent="0.2"/>
    <row r="20" spans="1:1" customFormat="1" x14ac:dyDescent="0.2"/>
    <row r="21" spans="1:1" customFormat="1" x14ac:dyDescent="0.2"/>
    <row r="22" spans="1:1" customFormat="1" x14ac:dyDescent="0.2"/>
    <row r="23" spans="1:1" customFormat="1" x14ac:dyDescent="0.2"/>
    <row r="24" spans="1:1" customFormat="1" x14ac:dyDescent="0.2"/>
    <row r="25" spans="1:1" customFormat="1" x14ac:dyDescent="0.2"/>
    <row r="26" spans="1:1" customFormat="1" x14ac:dyDescent="0.2"/>
    <row r="27" spans="1:1" customFormat="1" x14ac:dyDescent="0.2"/>
    <row r="28" spans="1:1" customFormat="1" x14ac:dyDescent="0.2"/>
    <row r="29" spans="1:1" customFormat="1" x14ac:dyDescent="0.2"/>
    <row r="30" spans="1:1" customFormat="1" x14ac:dyDescent="0.2"/>
    <row r="31" spans="1:1" customFormat="1" x14ac:dyDescent="0.2"/>
    <row r="32" spans="1:1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</sheetData>
  <mergeCells count="6">
    <mergeCell ref="A15:F15"/>
    <mergeCell ref="B13:B14"/>
    <mergeCell ref="A1:H1"/>
    <mergeCell ref="B5:B9"/>
    <mergeCell ref="B10:B12"/>
    <mergeCell ref="A5:A14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5E291-A8FD-475D-A39D-B9F7D0D08BF5}">
  <dimension ref="A1:H1979"/>
  <sheetViews>
    <sheetView workbookViewId="0">
      <selection activeCell="G5" sqref="G5:G14"/>
    </sheetView>
  </sheetViews>
  <sheetFormatPr defaultRowHeight="12.75" x14ac:dyDescent="0.2"/>
  <cols>
    <col min="1" max="1" width="10.140625" style="1" customWidth="1"/>
    <col min="2" max="2" width="13" style="1" customWidth="1"/>
    <col min="3" max="3" width="62.85546875" style="2" customWidth="1"/>
    <col min="4" max="5" width="10.7109375" style="2" customWidth="1"/>
    <col min="6" max="6" width="11.7109375" style="1" customWidth="1"/>
    <col min="7" max="7" width="14.5703125" customWidth="1"/>
    <col min="8" max="8" width="15.28515625" customWidth="1"/>
  </cols>
  <sheetData>
    <row r="1" spans="1:8" ht="18" x14ac:dyDescent="0.25">
      <c r="A1" s="149" t="s">
        <v>27</v>
      </c>
      <c r="B1" s="149"/>
      <c r="C1" s="149"/>
      <c r="D1" s="149"/>
      <c r="E1" s="149"/>
      <c r="F1" s="149"/>
      <c r="G1" s="149"/>
      <c r="H1" s="149"/>
    </row>
    <row r="2" spans="1:8" ht="18" x14ac:dyDescent="0.25">
      <c r="A2" s="23" t="s">
        <v>28</v>
      </c>
      <c r="B2" s="22"/>
      <c r="C2" s="23" t="s">
        <v>29</v>
      </c>
      <c r="D2" s="5"/>
      <c r="E2" s="5"/>
      <c r="F2" s="5"/>
      <c r="G2" s="5"/>
      <c r="H2" s="5"/>
    </row>
    <row r="3" spans="1:8" ht="18" x14ac:dyDescent="0.25">
      <c r="A3" s="5"/>
      <c r="B3" s="5"/>
      <c r="C3" s="5"/>
      <c r="D3" s="5"/>
      <c r="E3" s="5"/>
      <c r="F3" s="5"/>
      <c r="G3" s="5"/>
      <c r="H3" s="5"/>
    </row>
    <row r="4" spans="1:8" ht="40.5" thickBot="1" x14ac:dyDescent="0.25">
      <c r="A4" s="12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70" t="s">
        <v>17</v>
      </c>
      <c r="H4" s="13" t="s">
        <v>18</v>
      </c>
    </row>
    <row r="5" spans="1:8" ht="51.75" thickTop="1" x14ac:dyDescent="0.2">
      <c r="A5" s="163" t="s">
        <v>95</v>
      </c>
      <c r="B5" s="148" t="s">
        <v>66</v>
      </c>
      <c r="C5" s="99" t="s">
        <v>153</v>
      </c>
      <c r="D5" s="59" t="s">
        <v>19</v>
      </c>
      <c r="E5" s="59">
        <v>14</v>
      </c>
      <c r="F5" s="59">
        <v>21</v>
      </c>
      <c r="G5" s="72"/>
      <c r="H5" s="73">
        <f>G5*12</f>
        <v>0</v>
      </c>
    </row>
    <row r="6" spans="1:8" ht="25.5" x14ac:dyDescent="0.2">
      <c r="A6" s="164"/>
      <c r="B6" s="143"/>
      <c r="C6" s="96" t="s">
        <v>104</v>
      </c>
      <c r="D6" s="63" t="s">
        <v>20</v>
      </c>
      <c r="E6" s="63">
        <v>20</v>
      </c>
      <c r="F6" s="63">
        <v>21</v>
      </c>
      <c r="G6" s="66"/>
      <c r="H6" s="61">
        <f>G6*12</f>
        <v>0</v>
      </c>
    </row>
    <row r="7" spans="1:8" ht="25.5" x14ac:dyDescent="0.2">
      <c r="A7" s="164"/>
      <c r="B7" s="143"/>
      <c r="C7" s="67" t="s">
        <v>97</v>
      </c>
      <c r="D7" s="63" t="s">
        <v>20</v>
      </c>
      <c r="E7" s="63">
        <v>50.6</v>
      </c>
      <c r="F7" s="63">
        <v>21</v>
      </c>
      <c r="G7" s="66"/>
      <c r="H7" s="61">
        <f t="shared" ref="H7:H14" si="0">G7*12</f>
        <v>0</v>
      </c>
    </row>
    <row r="8" spans="1:8" ht="25.5" x14ac:dyDescent="0.2">
      <c r="A8" s="164"/>
      <c r="B8" s="143"/>
      <c r="C8" s="67" t="s">
        <v>98</v>
      </c>
      <c r="D8" s="63" t="s">
        <v>19</v>
      </c>
      <c r="E8" s="63">
        <v>8</v>
      </c>
      <c r="F8" s="63">
        <v>21</v>
      </c>
      <c r="G8" s="66"/>
      <c r="H8" s="61">
        <f t="shared" si="0"/>
        <v>0</v>
      </c>
    </row>
    <row r="9" spans="1:8" ht="14.25" x14ac:dyDescent="0.2">
      <c r="A9" s="164"/>
      <c r="B9" s="138" t="s">
        <v>154</v>
      </c>
      <c r="C9" s="67" t="s">
        <v>30</v>
      </c>
      <c r="D9" s="63" t="s">
        <v>20</v>
      </c>
      <c r="E9" s="63">
        <v>8</v>
      </c>
      <c r="F9" s="63">
        <v>4</v>
      </c>
      <c r="G9" s="66"/>
      <c r="H9" s="61">
        <f t="shared" si="0"/>
        <v>0</v>
      </c>
    </row>
    <row r="10" spans="1:8" ht="25.5" x14ac:dyDescent="0.2">
      <c r="A10" s="164"/>
      <c r="B10" s="138"/>
      <c r="C10" s="67" t="s">
        <v>99</v>
      </c>
      <c r="D10" s="63" t="s">
        <v>21</v>
      </c>
      <c r="E10" s="63">
        <v>10</v>
      </c>
      <c r="F10" s="63">
        <v>4</v>
      </c>
      <c r="G10" s="66"/>
      <c r="H10" s="61">
        <f t="shared" si="0"/>
        <v>0</v>
      </c>
    </row>
    <row r="11" spans="1:8" ht="25.5" x14ac:dyDescent="0.2">
      <c r="A11" s="164"/>
      <c r="B11" s="138"/>
      <c r="C11" s="67" t="s">
        <v>100</v>
      </c>
      <c r="D11" s="63" t="s">
        <v>21</v>
      </c>
      <c r="E11" s="63">
        <v>7</v>
      </c>
      <c r="F11" s="63">
        <v>4</v>
      </c>
      <c r="G11" s="66"/>
      <c r="H11" s="61">
        <f t="shared" si="0"/>
        <v>0</v>
      </c>
    </row>
    <row r="12" spans="1:8" ht="14.25" x14ac:dyDescent="0.2">
      <c r="A12" s="164"/>
      <c r="B12" s="138"/>
      <c r="C12" s="65" t="s">
        <v>101</v>
      </c>
      <c r="D12" s="63" t="s">
        <v>20</v>
      </c>
      <c r="E12" s="63">
        <v>13.9</v>
      </c>
      <c r="F12" s="63">
        <v>4</v>
      </c>
      <c r="G12" s="66"/>
      <c r="H12" s="61">
        <f t="shared" si="0"/>
        <v>0</v>
      </c>
    </row>
    <row r="13" spans="1:8" ht="14.25" customHeight="1" x14ac:dyDescent="0.2">
      <c r="A13" s="164"/>
      <c r="B13" s="143" t="s">
        <v>72</v>
      </c>
      <c r="C13" s="62" t="s">
        <v>102</v>
      </c>
      <c r="D13" s="63" t="s">
        <v>21</v>
      </c>
      <c r="E13" s="63">
        <v>100</v>
      </c>
      <c r="F13" s="63">
        <v>1</v>
      </c>
      <c r="G13" s="66"/>
      <c r="H13" s="61">
        <f t="shared" si="0"/>
        <v>0</v>
      </c>
    </row>
    <row r="14" spans="1:8" ht="15" customHeight="1" thickBot="1" x14ac:dyDescent="0.25">
      <c r="A14" s="165"/>
      <c r="B14" s="157"/>
      <c r="C14" s="97" t="s">
        <v>103</v>
      </c>
      <c r="D14" s="76" t="s">
        <v>20</v>
      </c>
      <c r="E14" s="76">
        <v>18</v>
      </c>
      <c r="F14" s="76">
        <v>1</v>
      </c>
      <c r="G14" s="77"/>
      <c r="H14" s="69">
        <f t="shared" si="0"/>
        <v>0</v>
      </c>
    </row>
    <row r="15" spans="1:8" ht="14.25" thickTop="1" thickBot="1" x14ac:dyDescent="0.25">
      <c r="A15" s="161" t="s">
        <v>22</v>
      </c>
      <c r="B15" s="162"/>
      <c r="C15" s="162"/>
      <c r="D15" s="162"/>
      <c r="E15" s="162"/>
      <c r="F15" s="162"/>
      <c r="G15" s="25">
        <f>SUM(G5:G14)</f>
        <v>0</v>
      </c>
      <c r="H15" s="98">
        <f>SUM(H5:H14)</f>
        <v>0</v>
      </c>
    </row>
    <row r="16" spans="1:8" ht="14.25" customHeight="1" x14ac:dyDescent="0.2">
      <c r="A16"/>
      <c r="B16"/>
      <c r="C16"/>
      <c r="D16"/>
      <c r="E16"/>
      <c r="F16"/>
    </row>
    <row r="17" spans="1:1" customFormat="1" ht="14.25" customHeight="1" x14ac:dyDescent="0.2">
      <c r="A17" s="124"/>
    </row>
    <row r="18" spans="1:1" customFormat="1" ht="14.25" customHeight="1" x14ac:dyDescent="0.2"/>
    <row r="19" spans="1:1" customFormat="1" ht="14.25" customHeight="1" x14ac:dyDescent="0.2"/>
    <row r="20" spans="1:1" customFormat="1" ht="15" customHeight="1" x14ac:dyDescent="0.2"/>
    <row r="21" spans="1:1" customFormat="1" x14ac:dyDescent="0.2"/>
    <row r="22" spans="1:1" customFormat="1" x14ac:dyDescent="0.2"/>
    <row r="23" spans="1:1" customFormat="1" x14ac:dyDescent="0.2"/>
    <row r="24" spans="1:1" customFormat="1" x14ac:dyDescent="0.2"/>
    <row r="25" spans="1:1" customFormat="1" x14ac:dyDescent="0.2"/>
    <row r="26" spans="1:1" customFormat="1" x14ac:dyDescent="0.2"/>
    <row r="27" spans="1:1" customFormat="1" x14ac:dyDescent="0.2"/>
    <row r="28" spans="1:1" customFormat="1" x14ac:dyDescent="0.2"/>
    <row r="29" spans="1:1" customFormat="1" x14ac:dyDescent="0.2"/>
    <row r="30" spans="1:1" customFormat="1" x14ac:dyDescent="0.2"/>
    <row r="31" spans="1:1" customFormat="1" x14ac:dyDescent="0.2"/>
    <row r="32" spans="1:1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</sheetData>
  <mergeCells count="6">
    <mergeCell ref="A15:F15"/>
    <mergeCell ref="A1:H1"/>
    <mergeCell ref="A5:A14"/>
    <mergeCell ref="B5:B8"/>
    <mergeCell ref="B9:B12"/>
    <mergeCell ref="B13:B14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31688-A68C-4AF8-B329-85EBAA23E888}">
  <dimension ref="A1:H1976"/>
  <sheetViews>
    <sheetView topLeftCell="A3" workbookViewId="0">
      <selection activeCell="G5" sqref="G5:G15"/>
    </sheetView>
  </sheetViews>
  <sheetFormatPr defaultRowHeight="12.75" x14ac:dyDescent="0.2"/>
  <cols>
    <col min="1" max="1" width="11.140625" style="1" customWidth="1"/>
    <col min="2" max="2" width="13" style="1" customWidth="1"/>
    <col min="3" max="3" width="62.85546875" style="2" customWidth="1"/>
    <col min="4" max="5" width="10.7109375" style="2" customWidth="1"/>
    <col min="6" max="6" width="11.7109375" style="1" customWidth="1"/>
    <col min="7" max="7" width="15" customWidth="1"/>
    <col min="8" max="8" width="17" customWidth="1"/>
  </cols>
  <sheetData>
    <row r="1" spans="1:8" ht="18" x14ac:dyDescent="0.25">
      <c r="A1" s="149" t="s">
        <v>31</v>
      </c>
      <c r="B1" s="149"/>
      <c r="C1" s="149"/>
      <c r="D1" s="149"/>
      <c r="E1" s="149"/>
      <c r="F1" s="149"/>
      <c r="G1" s="149"/>
      <c r="H1" s="149"/>
    </row>
    <row r="2" spans="1:8" ht="18.75" thickBot="1" x14ac:dyDescent="0.3">
      <c r="A2" s="23" t="s">
        <v>32</v>
      </c>
      <c r="B2" s="23"/>
      <c r="C2" s="23" t="s">
        <v>33</v>
      </c>
      <c r="D2" s="5"/>
      <c r="E2" s="5"/>
      <c r="F2" s="5"/>
      <c r="G2" s="5"/>
      <c r="H2" s="5"/>
    </row>
    <row r="3" spans="1:8" ht="18.75" thickBot="1" x14ac:dyDescent="0.3">
      <c r="A3" s="5"/>
      <c r="B3" s="28"/>
      <c r="C3" s="28"/>
      <c r="D3" s="5"/>
      <c r="E3" s="5"/>
      <c r="F3" s="5"/>
      <c r="G3" s="5"/>
      <c r="H3" s="5"/>
    </row>
    <row r="4" spans="1:8" ht="40.5" thickBot="1" x14ac:dyDescent="0.25">
      <c r="A4" s="32" t="s">
        <v>11</v>
      </c>
      <c r="B4" s="33" t="s">
        <v>12</v>
      </c>
      <c r="C4" s="30" t="s">
        <v>13</v>
      </c>
      <c r="D4" s="30" t="s">
        <v>14</v>
      </c>
      <c r="E4" s="30" t="s">
        <v>15</v>
      </c>
      <c r="F4" s="30" t="s">
        <v>16</v>
      </c>
      <c r="G4" s="34" t="s">
        <v>17</v>
      </c>
      <c r="H4" s="26" t="s">
        <v>18</v>
      </c>
    </row>
    <row r="5" spans="1:8" ht="42.75" customHeight="1" thickTop="1" x14ac:dyDescent="0.2">
      <c r="A5" s="163" t="s">
        <v>105</v>
      </c>
      <c r="B5" s="150" t="s">
        <v>66</v>
      </c>
      <c r="C5" s="99" t="s">
        <v>96</v>
      </c>
      <c r="D5" s="63" t="s">
        <v>19</v>
      </c>
      <c r="E5" s="63">
        <v>16</v>
      </c>
      <c r="F5" s="63">
        <v>21</v>
      </c>
      <c r="G5" s="66"/>
      <c r="H5" s="61">
        <f>G5*12</f>
        <v>0</v>
      </c>
    </row>
    <row r="6" spans="1:8" ht="38.25" x14ac:dyDescent="0.2">
      <c r="A6" s="164"/>
      <c r="B6" s="144"/>
      <c r="C6" s="101" t="s">
        <v>114</v>
      </c>
      <c r="D6" s="63" t="s">
        <v>19</v>
      </c>
      <c r="E6" s="63">
        <v>8</v>
      </c>
      <c r="F6" s="63">
        <v>21</v>
      </c>
      <c r="G6" s="66"/>
      <c r="H6" s="61">
        <f t="shared" ref="H6" si="0">G6*12</f>
        <v>0</v>
      </c>
    </row>
    <row r="7" spans="1:8" ht="15.95" customHeight="1" x14ac:dyDescent="0.2">
      <c r="A7" s="164"/>
      <c r="B7" s="138"/>
      <c r="C7" s="67" t="s">
        <v>106</v>
      </c>
      <c r="D7" s="63" t="s">
        <v>19</v>
      </c>
      <c r="E7" s="63">
        <v>20</v>
      </c>
      <c r="F7" s="63">
        <v>21</v>
      </c>
      <c r="G7" s="66"/>
      <c r="H7" s="61">
        <f t="shared" ref="H7:H15" si="1">G7*12</f>
        <v>0</v>
      </c>
    </row>
    <row r="8" spans="1:8" ht="25.5" x14ac:dyDescent="0.2">
      <c r="A8" s="164"/>
      <c r="B8" s="138"/>
      <c r="C8" s="67" t="s">
        <v>107</v>
      </c>
      <c r="D8" s="63" t="s">
        <v>19</v>
      </c>
      <c r="E8" s="63">
        <v>26</v>
      </c>
      <c r="F8" s="63">
        <v>21</v>
      </c>
      <c r="G8" s="66"/>
      <c r="H8" s="61">
        <f t="shared" si="1"/>
        <v>0</v>
      </c>
    </row>
    <row r="9" spans="1:8" ht="15.95" customHeight="1" x14ac:dyDescent="0.2">
      <c r="A9" s="164"/>
      <c r="B9" s="138"/>
      <c r="C9" s="67" t="s">
        <v>34</v>
      </c>
      <c r="D9" s="63" t="s">
        <v>19</v>
      </c>
      <c r="E9" s="63">
        <v>12</v>
      </c>
      <c r="F9" s="63">
        <v>21</v>
      </c>
      <c r="G9" s="66"/>
      <c r="H9" s="61">
        <f t="shared" si="1"/>
        <v>0</v>
      </c>
    </row>
    <row r="10" spans="1:8" ht="28.5" customHeight="1" x14ac:dyDescent="0.2">
      <c r="A10" s="164"/>
      <c r="B10" s="138"/>
      <c r="C10" s="67" t="s">
        <v>108</v>
      </c>
      <c r="D10" s="63" t="s">
        <v>21</v>
      </c>
      <c r="E10" s="63">
        <v>16</v>
      </c>
      <c r="F10" s="63">
        <v>21</v>
      </c>
      <c r="G10" s="66"/>
      <c r="H10" s="61">
        <f t="shared" si="1"/>
        <v>0</v>
      </c>
    </row>
    <row r="11" spans="1:8" ht="14.25" customHeight="1" x14ac:dyDescent="0.2">
      <c r="A11" s="164"/>
      <c r="B11" s="138"/>
      <c r="C11" s="67" t="s">
        <v>109</v>
      </c>
      <c r="D11" s="63" t="s">
        <v>19</v>
      </c>
      <c r="E11" s="63">
        <v>2</v>
      </c>
      <c r="F11" s="63">
        <v>21</v>
      </c>
      <c r="G11" s="66"/>
      <c r="H11" s="61">
        <f t="shared" si="1"/>
        <v>0</v>
      </c>
    </row>
    <row r="12" spans="1:8" ht="14.25" x14ac:dyDescent="0.2">
      <c r="A12" s="164"/>
      <c r="B12" s="138"/>
      <c r="C12" s="67" t="s">
        <v>110</v>
      </c>
      <c r="D12" s="63" t="s">
        <v>20</v>
      </c>
      <c r="E12" s="63">
        <v>50</v>
      </c>
      <c r="F12" s="63">
        <v>21</v>
      </c>
      <c r="G12" s="66"/>
      <c r="H12" s="61">
        <f t="shared" si="1"/>
        <v>0</v>
      </c>
    </row>
    <row r="13" spans="1:8" ht="25.5" x14ac:dyDescent="0.2">
      <c r="A13" s="164"/>
      <c r="B13" s="138"/>
      <c r="C13" s="67" t="s">
        <v>111</v>
      </c>
      <c r="D13" s="63" t="s">
        <v>21</v>
      </c>
      <c r="E13" s="63">
        <v>45</v>
      </c>
      <c r="F13" s="63">
        <v>21</v>
      </c>
      <c r="G13" s="66"/>
      <c r="H13" s="61">
        <f t="shared" si="1"/>
        <v>0</v>
      </c>
    </row>
    <row r="14" spans="1:8" ht="17.25" customHeight="1" x14ac:dyDescent="0.2">
      <c r="A14" s="164"/>
      <c r="B14" s="138"/>
      <c r="C14" s="67" t="s">
        <v>112</v>
      </c>
      <c r="D14" s="63" t="s">
        <v>20</v>
      </c>
      <c r="E14" s="63">
        <v>117</v>
      </c>
      <c r="F14" s="63">
        <v>21</v>
      </c>
      <c r="G14" s="66"/>
      <c r="H14" s="61">
        <f t="shared" si="1"/>
        <v>0</v>
      </c>
    </row>
    <row r="15" spans="1:8" ht="39" thickBot="1" x14ac:dyDescent="0.25">
      <c r="A15" s="169"/>
      <c r="B15" s="74" t="s">
        <v>70</v>
      </c>
      <c r="C15" s="100" t="s">
        <v>113</v>
      </c>
      <c r="D15" s="76" t="s">
        <v>19</v>
      </c>
      <c r="E15" s="76">
        <v>9</v>
      </c>
      <c r="F15" s="76">
        <v>4</v>
      </c>
      <c r="G15" s="77"/>
      <c r="H15" s="69">
        <f t="shared" si="1"/>
        <v>0</v>
      </c>
    </row>
    <row r="16" spans="1:8" ht="25.5" customHeight="1" thickTop="1" thickBot="1" x14ac:dyDescent="0.25">
      <c r="A16" s="166" t="s">
        <v>22</v>
      </c>
      <c r="B16" s="167"/>
      <c r="C16" s="167"/>
      <c r="D16" s="167"/>
      <c r="E16" s="167"/>
      <c r="F16" s="168"/>
      <c r="G16" s="25">
        <f>SUM(G5:G15)</f>
        <v>0</v>
      </c>
      <c r="H16" s="21">
        <f>SUM(H5:H15)</f>
        <v>0</v>
      </c>
    </row>
    <row r="17" customFormat="1" ht="15" customHeigh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</sheetData>
  <mergeCells count="4">
    <mergeCell ref="A16:F16"/>
    <mergeCell ref="A1:H1"/>
    <mergeCell ref="A5:A15"/>
    <mergeCell ref="B5:B14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A841-2153-4A07-91AD-1DAE8A11A64F}">
  <dimension ref="A1:H1981"/>
  <sheetViews>
    <sheetView workbookViewId="0">
      <selection activeCell="G5" sqref="G5:G6"/>
    </sheetView>
  </sheetViews>
  <sheetFormatPr defaultRowHeight="12.75" x14ac:dyDescent="0.2"/>
  <cols>
    <col min="1" max="1" width="10.140625" style="1" customWidth="1"/>
    <col min="2" max="2" width="13.7109375" style="1" customWidth="1"/>
    <col min="3" max="3" width="62.85546875" style="2" customWidth="1"/>
    <col min="4" max="5" width="10.7109375" style="2" customWidth="1"/>
    <col min="6" max="6" width="11.7109375" style="1" customWidth="1"/>
    <col min="7" max="7" width="15.7109375" customWidth="1"/>
    <col min="8" max="8" width="16.42578125" customWidth="1"/>
  </cols>
  <sheetData>
    <row r="1" spans="1:8" ht="18" x14ac:dyDescent="0.25">
      <c r="A1" s="149" t="s">
        <v>35</v>
      </c>
      <c r="B1" s="149"/>
      <c r="C1" s="149"/>
      <c r="D1" s="149"/>
      <c r="E1" s="149"/>
      <c r="F1" s="149"/>
      <c r="G1" s="149"/>
      <c r="H1" s="149"/>
    </row>
    <row r="2" spans="1:8" ht="18" x14ac:dyDescent="0.25">
      <c r="A2" s="23" t="s">
        <v>36</v>
      </c>
      <c r="B2" s="22"/>
      <c r="C2" s="23" t="s">
        <v>37</v>
      </c>
      <c r="D2" s="5"/>
      <c r="E2" s="5"/>
      <c r="F2" s="5"/>
      <c r="G2" s="5"/>
      <c r="H2" s="5"/>
    </row>
    <row r="3" spans="1:8" ht="18" x14ac:dyDescent="0.25">
      <c r="A3" s="5"/>
      <c r="B3" s="5"/>
      <c r="C3" s="5"/>
      <c r="D3" s="5"/>
      <c r="E3" s="5"/>
      <c r="F3" s="5"/>
      <c r="G3" s="5"/>
      <c r="H3" s="5"/>
    </row>
    <row r="4" spans="1:8" ht="40.5" thickBot="1" x14ac:dyDescent="0.25">
      <c r="A4" s="7" t="s">
        <v>11</v>
      </c>
      <c r="B4" s="12" t="s">
        <v>12</v>
      </c>
      <c r="C4" s="6" t="s">
        <v>13</v>
      </c>
      <c r="D4" s="6" t="s">
        <v>14</v>
      </c>
      <c r="E4" s="6" t="s">
        <v>15</v>
      </c>
      <c r="F4" s="8" t="s">
        <v>16</v>
      </c>
      <c r="G4" s="11" t="s">
        <v>17</v>
      </c>
      <c r="H4" s="6" t="s">
        <v>18</v>
      </c>
    </row>
    <row r="5" spans="1:8" ht="24.75" customHeight="1" thickTop="1" x14ac:dyDescent="0.2">
      <c r="A5" s="140" t="s">
        <v>115</v>
      </c>
      <c r="B5" s="150" t="s">
        <v>66</v>
      </c>
      <c r="C5" s="58" t="s">
        <v>116</v>
      </c>
      <c r="D5" s="59" t="s">
        <v>21</v>
      </c>
      <c r="E5" s="59">
        <v>1</v>
      </c>
      <c r="F5" s="59">
        <v>21</v>
      </c>
      <c r="G5" s="102"/>
      <c r="H5" s="103">
        <f>G5*12</f>
        <v>0</v>
      </c>
    </row>
    <row r="6" spans="1:8" ht="15.95" customHeight="1" thickBot="1" x14ac:dyDescent="0.25">
      <c r="A6" s="142"/>
      <c r="B6" s="138"/>
      <c r="C6" s="67" t="s">
        <v>117</v>
      </c>
      <c r="D6" s="63" t="s">
        <v>20</v>
      </c>
      <c r="E6" s="89">
        <v>1.8</v>
      </c>
      <c r="F6" s="63">
        <v>21</v>
      </c>
      <c r="G6" s="121"/>
      <c r="H6" s="104">
        <f>G6*12</f>
        <v>0</v>
      </c>
    </row>
    <row r="7" spans="1:8" ht="14.25" customHeight="1" thickTop="1" thickBot="1" x14ac:dyDescent="0.25">
      <c r="A7" s="166" t="s">
        <v>22</v>
      </c>
      <c r="B7" s="167"/>
      <c r="C7" s="167"/>
      <c r="D7" s="167"/>
      <c r="E7" s="167"/>
      <c r="F7" s="168"/>
      <c r="G7" s="25">
        <f>SUM(G5:G6)</f>
        <v>0</v>
      </c>
      <c r="H7" s="21">
        <f>SUM(H5:H6)</f>
        <v>0</v>
      </c>
    </row>
    <row r="8" spans="1:8" ht="24.75" customHeight="1" x14ac:dyDescent="0.2">
      <c r="A8"/>
      <c r="B8"/>
      <c r="C8"/>
      <c r="D8"/>
      <c r="E8"/>
      <c r="F8"/>
    </row>
    <row r="9" spans="1:8" ht="33" customHeight="1" x14ac:dyDescent="0.2">
      <c r="A9"/>
      <c r="B9"/>
      <c r="C9"/>
      <c r="D9"/>
      <c r="E9"/>
      <c r="F9"/>
    </row>
    <row r="10" spans="1:8" ht="32.25" customHeight="1" x14ac:dyDescent="0.2">
      <c r="A10"/>
      <c r="B10"/>
      <c r="C10"/>
      <c r="D10"/>
      <c r="E10"/>
      <c r="F10"/>
    </row>
    <row r="11" spans="1:8" ht="41.25" customHeight="1" x14ac:dyDescent="0.2">
      <c r="A11"/>
      <c r="B11"/>
      <c r="C11"/>
      <c r="D11"/>
      <c r="E11"/>
      <c r="F11"/>
    </row>
    <row r="12" spans="1:8" ht="33.75" customHeight="1" x14ac:dyDescent="0.2">
      <c r="A12"/>
      <c r="B12"/>
      <c r="C12"/>
      <c r="D12"/>
      <c r="E12"/>
      <c r="F12"/>
    </row>
    <row r="13" spans="1:8" ht="14.25" customHeight="1" x14ac:dyDescent="0.2">
      <c r="A13"/>
      <c r="B13"/>
      <c r="C13"/>
      <c r="D13"/>
      <c r="E13"/>
      <c r="F13"/>
    </row>
    <row r="14" spans="1:8" ht="14.25" customHeight="1" x14ac:dyDescent="0.2">
      <c r="A14"/>
      <c r="B14"/>
      <c r="C14"/>
      <c r="D14"/>
      <c r="E14"/>
      <c r="F14"/>
    </row>
    <row r="15" spans="1:8" ht="14.25" customHeight="1" x14ac:dyDescent="0.2">
      <c r="A15"/>
      <c r="B15"/>
      <c r="C15"/>
      <c r="D15"/>
      <c r="E15"/>
      <c r="F15"/>
    </row>
    <row r="16" spans="1:8" ht="15" customHeight="1" x14ac:dyDescent="0.2">
      <c r="A16"/>
      <c r="B16"/>
      <c r="C16"/>
      <c r="D16"/>
      <c r="E16"/>
      <c r="F16"/>
    </row>
    <row r="17" customFormat="1" ht="15" customHeight="1" x14ac:dyDescent="0.2"/>
    <row r="18" customFormat="1" ht="14.25" customHeight="1" x14ac:dyDescent="0.2"/>
    <row r="19" customFormat="1" ht="14.25" customHeight="1" x14ac:dyDescent="0.2"/>
    <row r="20" customFormat="1" ht="14.25" customHeight="1" x14ac:dyDescent="0.2"/>
    <row r="21" customFormat="1" ht="14.25" customHeight="1" x14ac:dyDescent="0.2"/>
    <row r="22" customFormat="1" ht="15" customHeigh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</sheetData>
  <mergeCells count="4">
    <mergeCell ref="A7:F7"/>
    <mergeCell ref="A1:H1"/>
    <mergeCell ref="A5:A6"/>
    <mergeCell ref="B5:B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4A0BE-005B-40A0-9F05-4F869D50D27F}">
  <dimension ref="A1:H9"/>
  <sheetViews>
    <sheetView workbookViewId="0">
      <selection activeCell="G5" sqref="G5:G8"/>
    </sheetView>
  </sheetViews>
  <sheetFormatPr defaultRowHeight="12.75" x14ac:dyDescent="0.2"/>
  <cols>
    <col min="1" max="1" width="10.140625" customWidth="1"/>
    <col min="2" max="2" width="13.7109375" customWidth="1"/>
    <col min="3" max="3" width="62.85546875" customWidth="1"/>
    <col min="4" max="5" width="10.7109375" customWidth="1"/>
    <col min="6" max="6" width="11.7109375" customWidth="1"/>
    <col min="7" max="7" width="15.7109375" customWidth="1"/>
    <col min="8" max="8" width="16.42578125" customWidth="1"/>
  </cols>
  <sheetData>
    <row r="1" spans="1:8" ht="18" x14ac:dyDescent="0.25">
      <c r="A1" s="149" t="s">
        <v>142</v>
      </c>
      <c r="B1" s="149"/>
      <c r="C1" s="149"/>
      <c r="D1" s="149"/>
      <c r="E1" s="149"/>
      <c r="F1" s="149"/>
      <c r="G1" s="149"/>
      <c r="H1" s="149"/>
    </row>
    <row r="2" spans="1:8" ht="18" x14ac:dyDescent="0.25">
      <c r="A2" s="23" t="s">
        <v>141</v>
      </c>
      <c r="B2" s="22" t="s">
        <v>155</v>
      </c>
      <c r="C2" s="23" t="s">
        <v>156</v>
      </c>
      <c r="D2" s="5"/>
      <c r="E2" s="5"/>
      <c r="F2" s="5"/>
      <c r="G2" s="5"/>
      <c r="H2" s="5"/>
    </row>
    <row r="3" spans="1:8" ht="18" x14ac:dyDescent="0.25">
      <c r="A3" s="5"/>
      <c r="B3" s="28" t="s">
        <v>39</v>
      </c>
      <c r="C3" s="28" t="s">
        <v>157</v>
      </c>
      <c r="D3" s="5"/>
      <c r="E3" s="5"/>
      <c r="F3" s="5"/>
      <c r="G3" s="5"/>
      <c r="H3" s="5"/>
    </row>
    <row r="4" spans="1:8" ht="40.5" thickBot="1" x14ac:dyDescent="0.25">
      <c r="A4" s="105" t="s">
        <v>11</v>
      </c>
      <c r="B4" s="105" t="s">
        <v>12</v>
      </c>
      <c r="C4" s="74" t="s">
        <v>13</v>
      </c>
      <c r="D4" s="74" t="s">
        <v>14</v>
      </c>
      <c r="E4" s="74" t="s">
        <v>15</v>
      </c>
      <c r="F4" s="74" t="s">
        <v>16</v>
      </c>
      <c r="G4" s="106" t="s">
        <v>75</v>
      </c>
      <c r="H4" s="107" t="s">
        <v>76</v>
      </c>
    </row>
    <row r="5" spans="1:8" ht="26.25" thickTop="1" x14ac:dyDescent="0.2">
      <c r="A5" s="173" t="s">
        <v>143</v>
      </c>
      <c r="B5" s="119" t="s">
        <v>66</v>
      </c>
      <c r="C5" s="110" t="s">
        <v>119</v>
      </c>
      <c r="D5" s="63" t="s">
        <v>20</v>
      </c>
      <c r="E5" s="63">
        <v>6</v>
      </c>
      <c r="F5" s="63">
        <v>21</v>
      </c>
      <c r="G5" s="66"/>
      <c r="H5" s="61">
        <f t="shared" ref="H5:H7" si="0">G5*12</f>
        <v>0</v>
      </c>
    </row>
    <row r="6" spans="1:8" x14ac:dyDescent="0.2">
      <c r="A6" s="173"/>
      <c r="B6" s="139" t="s">
        <v>120</v>
      </c>
      <c r="C6" s="67" t="s">
        <v>118</v>
      </c>
      <c r="D6" s="89" t="s">
        <v>19</v>
      </c>
      <c r="E6" s="63">
        <v>2</v>
      </c>
      <c r="F6" s="63">
        <v>8</v>
      </c>
      <c r="G6" s="66"/>
      <c r="H6" s="61">
        <f t="shared" ref="H6" si="1">G6*12</f>
        <v>0</v>
      </c>
    </row>
    <row r="7" spans="1:8" ht="33.75" customHeight="1" x14ac:dyDescent="0.2">
      <c r="A7" s="173"/>
      <c r="B7" s="144"/>
      <c r="C7" s="109" t="s">
        <v>121</v>
      </c>
      <c r="D7" s="89" t="s">
        <v>20</v>
      </c>
      <c r="E7" s="89">
        <v>94.4</v>
      </c>
      <c r="F7" s="89">
        <v>8</v>
      </c>
      <c r="G7" s="108"/>
      <c r="H7" s="61">
        <f t="shared" si="0"/>
        <v>0</v>
      </c>
    </row>
    <row r="8" spans="1:8" ht="60.75" customHeight="1" thickBot="1" x14ac:dyDescent="0.25">
      <c r="A8" s="122" t="s">
        <v>122</v>
      </c>
      <c r="B8" s="74" t="s">
        <v>70</v>
      </c>
      <c r="C8" s="123" t="s">
        <v>144</v>
      </c>
      <c r="D8" s="93" t="s">
        <v>20</v>
      </c>
      <c r="E8" s="93">
        <v>49</v>
      </c>
      <c r="F8" s="93">
        <v>4</v>
      </c>
      <c r="G8" s="113"/>
      <c r="H8" s="69">
        <f t="shared" ref="H8" si="2">G8*12</f>
        <v>0</v>
      </c>
    </row>
    <row r="9" spans="1:8" ht="14.25" thickTop="1" thickBot="1" x14ac:dyDescent="0.25">
      <c r="A9" s="170" t="s">
        <v>22</v>
      </c>
      <c r="B9" s="171"/>
      <c r="C9" s="171"/>
      <c r="D9" s="171"/>
      <c r="E9" s="171"/>
      <c r="F9" s="172"/>
      <c r="G9" s="25">
        <f>SUM(G5:G8)</f>
        <v>0</v>
      </c>
      <c r="H9" s="25">
        <f>SUM(H5:H8)</f>
        <v>0</v>
      </c>
    </row>
  </sheetData>
  <mergeCells count="4">
    <mergeCell ref="A9:F9"/>
    <mergeCell ref="B6:B7"/>
    <mergeCell ref="A1:H1"/>
    <mergeCell ref="A5:A7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841E-A3E3-41B8-A5AC-612DA6A38BB2}">
  <dimension ref="A1:H2465"/>
  <sheetViews>
    <sheetView workbookViewId="0">
      <selection activeCell="H20" sqref="H20"/>
    </sheetView>
  </sheetViews>
  <sheetFormatPr defaultRowHeight="12.75" customHeight="1" x14ac:dyDescent="0.2"/>
  <cols>
    <col min="1" max="1" width="12.42578125" style="1" customWidth="1"/>
    <col min="2" max="2" width="13" style="1" customWidth="1"/>
    <col min="3" max="3" width="62.85546875" style="2" customWidth="1"/>
    <col min="4" max="5" width="10.7109375" style="2" customWidth="1"/>
    <col min="6" max="6" width="14.42578125" style="1" customWidth="1"/>
    <col min="7" max="7" width="11.7109375" customWidth="1"/>
    <col min="8" max="8" width="15.7109375" customWidth="1"/>
  </cols>
  <sheetData>
    <row r="1" spans="1:8" ht="18" x14ac:dyDescent="0.25">
      <c r="A1" s="149" t="s">
        <v>38</v>
      </c>
      <c r="B1" s="149"/>
      <c r="C1" s="149"/>
      <c r="D1" s="149"/>
      <c r="E1" s="149"/>
      <c r="F1" s="149"/>
      <c r="G1" s="149"/>
      <c r="H1" s="149"/>
    </row>
    <row r="2" spans="1:8" ht="14.25" customHeight="1" x14ac:dyDescent="0.25">
      <c r="A2" s="9"/>
      <c r="B2" s="23" t="s">
        <v>39</v>
      </c>
      <c r="C2" s="23" t="s">
        <v>40</v>
      </c>
      <c r="D2" s="5"/>
      <c r="E2" s="5"/>
      <c r="F2" s="5"/>
      <c r="G2" s="5"/>
      <c r="H2" s="5"/>
    </row>
    <row r="3" spans="1:8" ht="14.25" customHeight="1" x14ac:dyDescent="0.25">
      <c r="A3" s="22" t="s">
        <v>41</v>
      </c>
      <c r="B3" s="9"/>
      <c r="C3" s="22"/>
      <c r="D3" s="5"/>
      <c r="E3" s="5"/>
      <c r="F3" s="5"/>
      <c r="G3" s="5"/>
      <c r="H3" s="5"/>
    </row>
    <row r="4" spans="1:8" ht="53.25" thickBot="1" x14ac:dyDescent="0.25">
      <c r="A4" s="7" t="s">
        <v>11</v>
      </c>
      <c r="B4" s="7" t="s">
        <v>12</v>
      </c>
      <c r="C4" s="6" t="s">
        <v>13</v>
      </c>
      <c r="D4" s="6" t="s">
        <v>42</v>
      </c>
      <c r="E4" s="6" t="s">
        <v>15</v>
      </c>
      <c r="F4" s="6" t="s">
        <v>43</v>
      </c>
      <c r="G4" s="11" t="s">
        <v>65</v>
      </c>
      <c r="H4" s="6" t="s">
        <v>18</v>
      </c>
    </row>
    <row r="5" spans="1:8" ht="15.75" customHeight="1" thickTop="1" x14ac:dyDescent="0.2">
      <c r="A5" s="177" t="s">
        <v>125</v>
      </c>
      <c r="B5" s="179" t="s">
        <v>44</v>
      </c>
      <c r="C5" s="58" t="s">
        <v>123</v>
      </c>
      <c r="D5" s="59" t="s">
        <v>20</v>
      </c>
      <c r="E5" s="88">
        <v>279</v>
      </c>
      <c r="F5" s="59">
        <v>4</v>
      </c>
      <c r="G5" s="130"/>
      <c r="H5" s="73">
        <f>+G5*F5</f>
        <v>0</v>
      </c>
    </row>
    <row r="6" spans="1:8" ht="15.75" customHeight="1" x14ac:dyDescent="0.2">
      <c r="A6" s="178"/>
      <c r="B6" s="180"/>
      <c r="C6" s="68" t="s">
        <v>124</v>
      </c>
      <c r="D6" s="63" t="s">
        <v>20</v>
      </c>
      <c r="E6" s="89">
        <v>11</v>
      </c>
      <c r="F6" s="63">
        <v>4</v>
      </c>
      <c r="G6" s="108"/>
      <c r="H6" s="61">
        <f>+G6*F6</f>
        <v>0</v>
      </c>
    </row>
    <row r="7" spans="1:8" ht="56.25" customHeight="1" x14ac:dyDescent="0.2">
      <c r="A7" s="178"/>
      <c r="B7" s="180"/>
      <c r="C7" s="18" t="s">
        <v>48</v>
      </c>
      <c r="D7" s="10" t="s">
        <v>19</v>
      </c>
      <c r="E7" s="10">
        <v>25</v>
      </c>
      <c r="F7" s="10">
        <v>4</v>
      </c>
      <c r="G7" s="129"/>
      <c r="H7" s="61">
        <f t="shared" ref="H7:H14" si="0">+G7*F7</f>
        <v>0</v>
      </c>
    </row>
    <row r="8" spans="1:8" ht="58.5" customHeight="1" x14ac:dyDescent="0.2">
      <c r="A8" s="181" t="s">
        <v>41</v>
      </c>
      <c r="B8" s="180" t="s">
        <v>45</v>
      </c>
      <c r="C8" s="18" t="s">
        <v>126</v>
      </c>
      <c r="D8" s="27" t="s">
        <v>20</v>
      </c>
      <c r="E8" s="27">
        <v>450</v>
      </c>
      <c r="F8" s="27">
        <v>1</v>
      </c>
      <c r="G8" s="129"/>
      <c r="H8" s="61">
        <f t="shared" si="0"/>
        <v>0</v>
      </c>
    </row>
    <row r="9" spans="1:8" x14ac:dyDescent="0.2">
      <c r="A9" s="181"/>
      <c r="B9" s="180"/>
      <c r="C9" s="68" t="s">
        <v>127</v>
      </c>
      <c r="D9" s="63" t="s">
        <v>19</v>
      </c>
      <c r="E9" s="89">
        <v>32</v>
      </c>
      <c r="F9" s="63">
        <v>1</v>
      </c>
      <c r="G9" s="66"/>
      <c r="H9" s="61">
        <f t="shared" si="0"/>
        <v>0</v>
      </c>
    </row>
    <row r="10" spans="1:8" ht="14.25" x14ac:dyDescent="0.2">
      <c r="A10" s="181"/>
      <c r="B10" s="180"/>
      <c r="C10" s="18" t="s">
        <v>46</v>
      </c>
      <c r="D10" s="27" t="s">
        <v>20</v>
      </c>
      <c r="E10" s="38">
        <v>1352</v>
      </c>
      <c r="F10" s="27">
        <v>1</v>
      </c>
      <c r="G10" s="129"/>
      <c r="H10" s="61">
        <f t="shared" si="0"/>
        <v>0</v>
      </c>
    </row>
    <row r="11" spans="1:8" ht="25.5" x14ac:dyDescent="0.2">
      <c r="A11" s="181"/>
      <c r="B11" s="180"/>
      <c r="C11" s="18" t="s">
        <v>47</v>
      </c>
      <c r="D11" s="27" t="s">
        <v>19</v>
      </c>
      <c r="E11" s="38">
        <v>120</v>
      </c>
      <c r="F11" s="27">
        <v>1</v>
      </c>
      <c r="G11" s="129"/>
      <c r="H11" s="61">
        <f t="shared" si="0"/>
        <v>0</v>
      </c>
    </row>
    <row r="12" spans="1:8" ht="14.25" x14ac:dyDescent="0.2">
      <c r="A12" s="181"/>
      <c r="B12" s="180"/>
      <c r="C12" s="67" t="s">
        <v>49</v>
      </c>
      <c r="D12" s="63" t="s">
        <v>20</v>
      </c>
      <c r="E12" s="89">
        <v>17</v>
      </c>
      <c r="F12" s="63">
        <v>1</v>
      </c>
      <c r="G12" s="66"/>
      <c r="H12" s="61">
        <f t="shared" si="0"/>
        <v>0</v>
      </c>
    </row>
    <row r="13" spans="1:8" ht="14.25" x14ac:dyDescent="0.2">
      <c r="A13" s="181"/>
      <c r="B13" s="180"/>
      <c r="C13" s="67" t="s">
        <v>129</v>
      </c>
      <c r="D13" s="63" t="s">
        <v>20</v>
      </c>
      <c r="E13" s="89">
        <v>26</v>
      </c>
      <c r="F13" s="63">
        <v>1</v>
      </c>
      <c r="G13" s="66"/>
      <c r="H13" s="61">
        <f t="shared" si="0"/>
        <v>0</v>
      </c>
    </row>
    <row r="14" spans="1:8" ht="39" thickBot="1" x14ac:dyDescent="0.25">
      <c r="A14" s="182"/>
      <c r="B14" s="183"/>
      <c r="C14" s="131" t="s">
        <v>130</v>
      </c>
      <c r="D14" s="111" t="s">
        <v>20</v>
      </c>
      <c r="E14" s="111">
        <v>369</v>
      </c>
      <c r="F14" s="111">
        <v>1</v>
      </c>
      <c r="G14" s="132"/>
      <c r="H14" s="80">
        <f t="shared" si="0"/>
        <v>0</v>
      </c>
    </row>
    <row r="15" spans="1:8" ht="19.5" customHeight="1" thickBot="1" x14ac:dyDescent="0.25">
      <c r="A15" s="174" t="s">
        <v>22</v>
      </c>
      <c r="B15" s="175"/>
      <c r="C15" s="175"/>
      <c r="D15" s="175"/>
      <c r="E15" s="175"/>
      <c r="F15" s="176"/>
      <c r="G15" s="190">
        <f>SUM(G5:G14)</f>
        <v>0</v>
      </c>
      <c r="H15" s="21">
        <f>SUM(H5:H14)</f>
        <v>0</v>
      </c>
    </row>
    <row r="16" spans="1:8" ht="18" x14ac:dyDescent="0.25">
      <c r="A16" s="9"/>
      <c r="B16" s="23"/>
      <c r="C16" s="23"/>
      <c r="D16" s="5"/>
      <c r="E16" s="5"/>
      <c r="F16" s="5"/>
      <c r="G16" s="5"/>
      <c r="H16" s="5"/>
    </row>
    <row r="17" spans="1:8" ht="18" x14ac:dyDescent="0.25">
      <c r="A17" s="9"/>
      <c r="B17" s="23"/>
      <c r="C17" s="23"/>
      <c r="D17" s="5"/>
      <c r="E17" s="5"/>
      <c r="F17" s="5"/>
      <c r="G17" s="5"/>
      <c r="H17" s="5"/>
    </row>
    <row r="18" spans="1:8" ht="18" x14ac:dyDescent="0.25">
      <c r="A18" s="9"/>
      <c r="B18" s="23"/>
      <c r="C18" s="23"/>
      <c r="D18" s="5"/>
      <c r="E18" s="5"/>
      <c r="F18" s="5"/>
      <c r="G18" s="5"/>
      <c r="H18" s="5"/>
    </row>
    <row r="19" spans="1:8" ht="18.75" thickTop="1" x14ac:dyDescent="0.25">
      <c r="A19" s="9"/>
      <c r="B19" s="23"/>
      <c r="C19" s="23"/>
      <c r="D19" s="5"/>
      <c r="E19" s="5"/>
      <c r="F19" s="5"/>
      <c r="G19" s="5"/>
      <c r="H19" s="5"/>
    </row>
    <row r="20" spans="1:8" ht="18" x14ac:dyDescent="0.25">
      <c r="A20" s="9"/>
      <c r="B20" s="23"/>
      <c r="C20" s="23"/>
      <c r="D20" s="5"/>
      <c r="E20" s="5"/>
      <c r="F20" s="5"/>
      <c r="G20" s="5"/>
      <c r="H20" s="5"/>
    </row>
    <row r="21" spans="1:8" ht="18" x14ac:dyDescent="0.25">
      <c r="A21" s="9"/>
      <c r="B21" s="23"/>
      <c r="C21" s="23"/>
      <c r="D21" s="5"/>
      <c r="E21" s="5"/>
      <c r="F21" s="5"/>
      <c r="G21" s="5"/>
      <c r="H21" s="5"/>
    </row>
    <row r="22" spans="1:8" ht="18" x14ac:dyDescent="0.25">
      <c r="A22" s="9"/>
      <c r="B22" s="23"/>
      <c r="C22" s="23"/>
      <c r="D22" s="5"/>
      <c r="E22" s="5"/>
      <c r="F22" s="5"/>
      <c r="G22" s="5"/>
      <c r="H22" s="5"/>
    </row>
    <row r="23" spans="1:8" ht="18" x14ac:dyDescent="0.25">
      <c r="A23" s="9"/>
      <c r="B23" s="23"/>
      <c r="C23" s="23"/>
      <c r="D23" s="5"/>
      <c r="E23" s="5"/>
      <c r="F23" s="5"/>
      <c r="G23" s="5"/>
      <c r="H23" s="5"/>
    </row>
    <row r="24" spans="1:8" ht="18" x14ac:dyDescent="0.25">
      <c r="A24" s="9"/>
      <c r="B24" s="23"/>
      <c r="C24" s="23"/>
      <c r="D24" s="5"/>
      <c r="E24" s="5"/>
      <c r="F24" s="5"/>
      <c r="G24" s="5"/>
      <c r="H24" s="5"/>
    </row>
    <row r="25" spans="1:8" ht="14.25" customHeight="1" x14ac:dyDescent="0.2">
      <c r="A25"/>
      <c r="B25"/>
      <c r="C25"/>
      <c r="D25"/>
      <c r="E25"/>
      <c r="F25"/>
    </row>
    <row r="26" spans="1:8" ht="30" customHeight="1" x14ac:dyDescent="0.2">
      <c r="A26"/>
      <c r="B26"/>
      <c r="C26"/>
      <c r="D26"/>
      <c r="E26"/>
      <c r="F26"/>
    </row>
    <row r="27" spans="1:8" ht="28.5" customHeight="1" x14ac:dyDescent="0.2">
      <c r="A27"/>
      <c r="B27"/>
      <c r="C27"/>
      <c r="D27"/>
      <c r="E27"/>
      <c r="F27"/>
    </row>
    <row r="28" spans="1:8" ht="28.5" customHeight="1" x14ac:dyDescent="0.2">
      <c r="A28"/>
      <c r="B28"/>
      <c r="C28"/>
      <c r="D28"/>
      <c r="E28"/>
      <c r="F28"/>
    </row>
    <row r="29" spans="1:8" ht="32.25" customHeight="1" x14ac:dyDescent="0.2">
      <c r="A29"/>
      <c r="B29"/>
      <c r="C29"/>
      <c r="D29"/>
      <c r="E29"/>
      <c r="F29"/>
    </row>
    <row r="30" spans="1:8" ht="27" customHeight="1" x14ac:dyDescent="0.2">
      <c r="A30"/>
      <c r="B30"/>
      <c r="C30"/>
      <c r="D30"/>
      <c r="E30"/>
      <c r="F30"/>
    </row>
    <row r="31" spans="1:8" ht="45" customHeight="1" x14ac:dyDescent="0.2">
      <c r="A31"/>
      <c r="B31"/>
      <c r="C31"/>
      <c r="D31"/>
      <c r="E31"/>
      <c r="F31"/>
    </row>
    <row r="32" spans="1:8" ht="14.25" customHeight="1" x14ac:dyDescent="0.2">
      <c r="A32"/>
      <c r="B32"/>
      <c r="C32"/>
      <c r="D32"/>
      <c r="E32"/>
      <c r="F32"/>
    </row>
    <row r="33" customFormat="1" ht="47.25" customHeight="1" x14ac:dyDescent="0.2"/>
    <row r="34" customFormat="1" ht="42" customHeight="1" x14ac:dyDescent="0.2"/>
    <row r="35" customFormat="1" ht="27.75" customHeight="1" x14ac:dyDescent="0.2"/>
    <row r="36" customFormat="1" ht="14.25" customHeight="1" x14ac:dyDescent="0.2"/>
    <row r="37" customFormat="1" ht="60.75" customHeight="1" x14ac:dyDescent="0.2"/>
    <row r="38" customFormat="1" ht="14.25" customHeight="1" x14ac:dyDescent="0.2"/>
    <row r="39" customFormat="1" ht="14.25" customHeight="1" x14ac:dyDescent="0.2"/>
    <row r="40" customFormat="1" ht="14.25" customHeight="1" x14ac:dyDescent="0.2"/>
    <row r="41" customFormat="1" ht="14.25" customHeight="1" x14ac:dyDescent="0.2"/>
    <row r="42" customFormat="1" ht="14.25" customHeight="1" x14ac:dyDescent="0.2"/>
    <row r="43" customFormat="1" ht="14.25" customHeight="1" x14ac:dyDescent="0.2"/>
    <row r="44" customFormat="1" ht="14.25" customHeight="1" x14ac:dyDescent="0.2"/>
    <row r="45" customFormat="1" ht="15" customHeight="1" x14ac:dyDescent="0.2"/>
    <row r="46" customFormat="1" ht="51.75" customHeight="1" x14ac:dyDescent="0.2"/>
    <row r="47" customFormat="1" ht="14.25" customHeight="1" x14ac:dyDescent="0.2"/>
    <row r="48" customFormat="1" ht="29.25" customHeight="1" x14ac:dyDescent="0.2"/>
    <row r="49" customFormat="1" ht="30" customHeight="1" x14ac:dyDescent="0.2"/>
    <row r="50" customFormat="1" ht="25.5" customHeight="1" x14ac:dyDescent="0.2"/>
    <row r="51" customFormat="1" ht="15" customHeight="1" x14ac:dyDescent="0.2"/>
    <row r="52" customFormat="1" ht="15" customHeight="1" x14ac:dyDescent="0.2"/>
    <row r="53" customFormat="1" ht="14.25" customHeight="1" x14ac:dyDescent="0.2"/>
    <row r="54" customFormat="1" ht="14.25" customHeight="1" x14ac:dyDescent="0.2"/>
    <row r="55" customFormat="1" ht="14.25" customHeight="1" x14ac:dyDescent="0.2"/>
    <row r="56" customFormat="1" ht="15" customHeigh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  <row r="1646" customFormat="1" x14ac:dyDescent="0.2"/>
    <row r="1647" customFormat="1" x14ac:dyDescent="0.2"/>
    <row r="1648" customFormat="1" x14ac:dyDescent="0.2"/>
    <row r="1649" customFormat="1" x14ac:dyDescent="0.2"/>
    <row r="1650" customFormat="1" x14ac:dyDescent="0.2"/>
    <row r="1651" customFormat="1" x14ac:dyDescent="0.2"/>
    <row r="1652" customFormat="1" x14ac:dyDescent="0.2"/>
    <row r="1653" customFormat="1" x14ac:dyDescent="0.2"/>
    <row r="1654" customFormat="1" x14ac:dyDescent="0.2"/>
    <row r="1655" customFormat="1" x14ac:dyDescent="0.2"/>
    <row r="1656" customFormat="1" x14ac:dyDescent="0.2"/>
    <row r="1657" customFormat="1" x14ac:dyDescent="0.2"/>
    <row r="1658" customFormat="1" x14ac:dyDescent="0.2"/>
    <row r="1659" customFormat="1" x14ac:dyDescent="0.2"/>
    <row r="1660" customFormat="1" x14ac:dyDescent="0.2"/>
    <row r="1661" customFormat="1" x14ac:dyDescent="0.2"/>
    <row r="1662" customFormat="1" x14ac:dyDescent="0.2"/>
    <row r="1663" customFormat="1" x14ac:dyDescent="0.2"/>
    <row r="1664" customFormat="1" x14ac:dyDescent="0.2"/>
    <row r="1665" customFormat="1" x14ac:dyDescent="0.2"/>
    <row r="1666" customFormat="1" x14ac:dyDescent="0.2"/>
    <row r="1667" customFormat="1" x14ac:dyDescent="0.2"/>
    <row r="1668" customFormat="1" x14ac:dyDescent="0.2"/>
    <row r="1669" customFormat="1" x14ac:dyDescent="0.2"/>
    <row r="1670" customFormat="1" x14ac:dyDescent="0.2"/>
    <row r="1671" customFormat="1" x14ac:dyDescent="0.2"/>
    <row r="1672" customFormat="1" x14ac:dyDescent="0.2"/>
    <row r="1673" customFormat="1" x14ac:dyDescent="0.2"/>
    <row r="1674" customFormat="1" x14ac:dyDescent="0.2"/>
    <row r="1675" customFormat="1" x14ac:dyDescent="0.2"/>
    <row r="1676" customFormat="1" x14ac:dyDescent="0.2"/>
    <row r="1677" customFormat="1" x14ac:dyDescent="0.2"/>
    <row r="1678" customFormat="1" x14ac:dyDescent="0.2"/>
    <row r="1679" customFormat="1" x14ac:dyDescent="0.2"/>
    <row r="1680" customFormat="1" x14ac:dyDescent="0.2"/>
    <row r="1681" customFormat="1" x14ac:dyDescent="0.2"/>
    <row r="1682" customFormat="1" x14ac:dyDescent="0.2"/>
    <row r="1683" customFormat="1" x14ac:dyDescent="0.2"/>
    <row r="1684" customFormat="1" x14ac:dyDescent="0.2"/>
    <row r="1685" customFormat="1" x14ac:dyDescent="0.2"/>
    <row r="1686" customFormat="1" x14ac:dyDescent="0.2"/>
    <row r="1687" customFormat="1" x14ac:dyDescent="0.2"/>
    <row r="1688" customFormat="1" x14ac:dyDescent="0.2"/>
    <row r="1689" customFormat="1" x14ac:dyDescent="0.2"/>
    <row r="1690" customFormat="1" x14ac:dyDescent="0.2"/>
    <row r="1691" customFormat="1" x14ac:dyDescent="0.2"/>
    <row r="1692" customFormat="1" x14ac:dyDescent="0.2"/>
    <row r="1693" customFormat="1" x14ac:dyDescent="0.2"/>
    <row r="1694" customFormat="1" x14ac:dyDescent="0.2"/>
    <row r="1695" customFormat="1" x14ac:dyDescent="0.2"/>
    <row r="1696" customFormat="1" x14ac:dyDescent="0.2"/>
    <row r="1697" customFormat="1" x14ac:dyDescent="0.2"/>
    <row r="1698" customFormat="1" x14ac:dyDescent="0.2"/>
    <row r="1699" customFormat="1" x14ac:dyDescent="0.2"/>
    <row r="1700" customFormat="1" x14ac:dyDescent="0.2"/>
    <row r="1701" customFormat="1" x14ac:dyDescent="0.2"/>
    <row r="1702" customFormat="1" x14ac:dyDescent="0.2"/>
    <row r="1703" customFormat="1" x14ac:dyDescent="0.2"/>
    <row r="1704" customFormat="1" x14ac:dyDescent="0.2"/>
    <row r="1705" customFormat="1" x14ac:dyDescent="0.2"/>
    <row r="1706" customFormat="1" x14ac:dyDescent="0.2"/>
    <row r="1707" customFormat="1" x14ac:dyDescent="0.2"/>
    <row r="1708" customFormat="1" x14ac:dyDescent="0.2"/>
    <row r="1709" customFormat="1" x14ac:dyDescent="0.2"/>
    <row r="1710" customFormat="1" x14ac:dyDescent="0.2"/>
    <row r="1711" customFormat="1" x14ac:dyDescent="0.2"/>
    <row r="1712" customFormat="1" x14ac:dyDescent="0.2"/>
    <row r="1713" customFormat="1" x14ac:dyDescent="0.2"/>
    <row r="1714" customFormat="1" x14ac:dyDescent="0.2"/>
    <row r="1715" customFormat="1" x14ac:dyDescent="0.2"/>
    <row r="1716" customFormat="1" x14ac:dyDescent="0.2"/>
    <row r="1717" customFormat="1" x14ac:dyDescent="0.2"/>
    <row r="1718" customFormat="1" x14ac:dyDescent="0.2"/>
    <row r="1719" customFormat="1" x14ac:dyDescent="0.2"/>
    <row r="1720" customFormat="1" x14ac:dyDescent="0.2"/>
    <row r="1721" customFormat="1" x14ac:dyDescent="0.2"/>
    <row r="1722" customFormat="1" x14ac:dyDescent="0.2"/>
    <row r="1723" customFormat="1" x14ac:dyDescent="0.2"/>
    <row r="1724" customFormat="1" x14ac:dyDescent="0.2"/>
    <row r="1725" customFormat="1" x14ac:dyDescent="0.2"/>
    <row r="1726" customFormat="1" x14ac:dyDescent="0.2"/>
    <row r="1727" customFormat="1" x14ac:dyDescent="0.2"/>
    <row r="1728" customFormat="1" x14ac:dyDescent="0.2"/>
    <row r="1729" customFormat="1" x14ac:dyDescent="0.2"/>
    <row r="1730" customFormat="1" x14ac:dyDescent="0.2"/>
    <row r="1731" customFormat="1" x14ac:dyDescent="0.2"/>
    <row r="1732" customFormat="1" x14ac:dyDescent="0.2"/>
    <row r="1733" customFormat="1" x14ac:dyDescent="0.2"/>
    <row r="1734" customFormat="1" x14ac:dyDescent="0.2"/>
    <row r="1735" customFormat="1" x14ac:dyDescent="0.2"/>
    <row r="1736" customFormat="1" x14ac:dyDescent="0.2"/>
    <row r="1737" customFormat="1" x14ac:dyDescent="0.2"/>
    <row r="1738" customFormat="1" x14ac:dyDescent="0.2"/>
    <row r="1739" customFormat="1" x14ac:dyDescent="0.2"/>
    <row r="1740" customFormat="1" x14ac:dyDescent="0.2"/>
    <row r="1741" customFormat="1" x14ac:dyDescent="0.2"/>
    <row r="1742" customFormat="1" x14ac:dyDescent="0.2"/>
    <row r="1743" customFormat="1" x14ac:dyDescent="0.2"/>
    <row r="1744" customFormat="1" x14ac:dyDescent="0.2"/>
    <row r="1745" customFormat="1" x14ac:dyDescent="0.2"/>
    <row r="1746" customFormat="1" x14ac:dyDescent="0.2"/>
    <row r="1747" customFormat="1" x14ac:dyDescent="0.2"/>
    <row r="1748" customFormat="1" x14ac:dyDescent="0.2"/>
    <row r="1749" customFormat="1" x14ac:dyDescent="0.2"/>
    <row r="1750" customFormat="1" x14ac:dyDescent="0.2"/>
    <row r="1751" customFormat="1" x14ac:dyDescent="0.2"/>
    <row r="1752" customFormat="1" x14ac:dyDescent="0.2"/>
    <row r="1753" customFormat="1" x14ac:dyDescent="0.2"/>
    <row r="1754" customFormat="1" x14ac:dyDescent="0.2"/>
    <row r="1755" customFormat="1" x14ac:dyDescent="0.2"/>
    <row r="1756" customFormat="1" x14ac:dyDescent="0.2"/>
    <row r="1757" customFormat="1" x14ac:dyDescent="0.2"/>
    <row r="1758" customFormat="1" x14ac:dyDescent="0.2"/>
    <row r="1759" customFormat="1" x14ac:dyDescent="0.2"/>
    <row r="1760" customFormat="1" x14ac:dyDescent="0.2"/>
    <row r="1761" customFormat="1" x14ac:dyDescent="0.2"/>
    <row r="1762" customFormat="1" x14ac:dyDescent="0.2"/>
    <row r="1763" customFormat="1" x14ac:dyDescent="0.2"/>
    <row r="1764" customFormat="1" x14ac:dyDescent="0.2"/>
    <row r="1765" customFormat="1" x14ac:dyDescent="0.2"/>
    <row r="1766" customFormat="1" x14ac:dyDescent="0.2"/>
    <row r="1767" customFormat="1" x14ac:dyDescent="0.2"/>
    <row r="1768" customFormat="1" x14ac:dyDescent="0.2"/>
    <row r="1769" customFormat="1" x14ac:dyDescent="0.2"/>
    <row r="1770" customFormat="1" x14ac:dyDescent="0.2"/>
    <row r="1771" customFormat="1" x14ac:dyDescent="0.2"/>
    <row r="1772" customFormat="1" x14ac:dyDescent="0.2"/>
    <row r="1773" customFormat="1" x14ac:dyDescent="0.2"/>
    <row r="1774" customFormat="1" x14ac:dyDescent="0.2"/>
    <row r="1775" customFormat="1" x14ac:dyDescent="0.2"/>
    <row r="1776" customFormat="1" x14ac:dyDescent="0.2"/>
    <row r="1777" customFormat="1" x14ac:dyDescent="0.2"/>
    <row r="1778" customFormat="1" x14ac:dyDescent="0.2"/>
    <row r="1779" customFormat="1" x14ac:dyDescent="0.2"/>
    <row r="1780" customFormat="1" x14ac:dyDescent="0.2"/>
    <row r="1781" customFormat="1" x14ac:dyDescent="0.2"/>
    <row r="1782" customFormat="1" x14ac:dyDescent="0.2"/>
    <row r="1783" customFormat="1" x14ac:dyDescent="0.2"/>
    <row r="1784" customFormat="1" x14ac:dyDescent="0.2"/>
    <row r="1785" customFormat="1" x14ac:dyDescent="0.2"/>
    <row r="1786" customFormat="1" x14ac:dyDescent="0.2"/>
    <row r="1787" customFormat="1" x14ac:dyDescent="0.2"/>
    <row r="1788" customFormat="1" x14ac:dyDescent="0.2"/>
    <row r="1789" customFormat="1" x14ac:dyDescent="0.2"/>
    <row r="1790" customFormat="1" x14ac:dyDescent="0.2"/>
    <row r="1791" customFormat="1" x14ac:dyDescent="0.2"/>
    <row r="1792" customFormat="1" x14ac:dyDescent="0.2"/>
    <row r="1793" customFormat="1" x14ac:dyDescent="0.2"/>
    <row r="1794" customFormat="1" x14ac:dyDescent="0.2"/>
    <row r="1795" customFormat="1" x14ac:dyDescent="0.2"/>
    <row r="1796" customFormat="1" x14ac:dyDescent="0.2"/>
    <row r="1797" customFormat="1" x14ac:dyDescent="0.2"/>
    <row r="1798" customFormat="1" x14ac:dyDescent="0.2"/>
    <row r="1799" customFormat="1" x14ac:dyDescent="0.2"/>
    <row r="1800" customFormat="1" x14ac:dyDescent="0.2"/>
    <row r="1801" customFormat="1" x14ac:dyDescent="0.2"/>
    <row r="1802" customFormat="1" x14ac:dyDescent="0.2"/>
    <row r="1803" customFormat="1" x14ac:dyDescent="0.2"/>
    <row r="1804" customFormat="1" x14ac:dyDescent="0.2"/>
    <row r="1805" customFormat="1" x14ac:dyDescent="0.2"/>
    <row r="1806" customFormat="1" x14ac:dyDescent="0.2"/>
    <row r="1807" customFormat="1" x14ac:dyDescent="0.2"/>
    <row r="1808" customFormat="1" x14ac:dyDescent="0.2"/>
    <row r="1809" customFormat="1" x14ac:dyDescent="0.2"/>
    <row r="1810" customFormat="1" x14ac:dyDescent="0.2"/>
    <row r="1811" customFormat="1" x14ac:dyDescent="0.2"/>
    <row r="1812" customFormat="1" x14ac:dyDescent="0.2"/>
    <row r="1813" customFormat="1" x14ac:dyDescent="0.2"/>
    <row r="1814" customFormat="1" x14ac:dyDescent="0.2"/>
    <row r="1815" customFormat="1" x14ac:dyDescent="0.2"/>
    <row r="1816" customFormat="1" x14ac:dyDescent="0.2"/>
    <row r="1817" customFormat="1" x14ac:dyDescent="0.2"/>
    <row r="1818" customFormat="1" x14ac:dyDescent="0.2"/>
    <row r="1819" customFormat="1" x14ac:dyDescent="0.2"/>
    <row r="1820" customFormat="1" x14ac:dyDescent="0.2"/>
    <row r="1821" customFormat="1" x14ac:dyDescent="0.2"/>
    <row r="1822" customFormat="1" x14ac:dyDescent="0.2"/>
    <row r="1823" customFormat="1" x14ac:dyDescent="0.2"/>
    <row r="1824" customFormat="1" x14ac:dyDescent="0.2"/>
    <row r="1825" customFormat="1" x14ac:dyDescent="0.2"/>
    <row r="1826" customFormat="1" x14ac:dyDescent="0.2"/>
    <row r="1827" customFormat="1" x14ac:dyDescent="0.2"/>
    <row r="1828" customFormat="1" x14ac:dyDescent="0.2"/>
    <row r="1829" customFormat="1" x14ac:dyDescent="0.2"/>
    <row r="1830" customFormat="1" x14ac:dyDescent="0.2"/>
    <row r="1831" customFormat="1" x14ac:dyDescent="0.2"/>
    <row r="1832" customFormat="1" x14ac:dyDescent="0.2"/>
    <row r="1833" customFormat="1" x14ac:dyDescent="0.2"/>
    <row r="1834" customFormat="1" x14ac:dyDescent="0.2"/>
    <row r="1835" customFormat="1" x14ac:dyDescent="0.2"/>
    <row r="1836" customFormat="1" x14ac:dyDescent="0.2"/>
    <row r="1837" customFormat="1" x14ac:dyDescent="0.2"/>
    <row r="1838" customFormat="1" x14ac:dyDescent="0.2"/>
    <row r="1839" customFormat="1" x14ac:dyDescent="0.2"/>
    <row r="1840" customFormat="1" x14ac:dyDescent="0.2"/>
    <row r="1841" customFormat="1" x14ac:dyDescent="0.2"/>
    <row r="1842" customFormat="1" x14ac:dyDescent="0.2"/>
    <row r="1843" customFormat="1" x14ac:dyDescent="0.2"/>
    <row r="1844" customFormat="1" x14ac:dyDescent="0.2"/>
    <row r="1845" customFormat="1" x14ac:dyDescent="0.2"/>
    <row r="1846" customFormat="1" x14ac:dyDescent="0.2"/>
    <row r="1847" customFormat="1" x14ac:dyDescent="0.2"/>
    <row r="1848" customFormat="1" x14ac:dyDescent="0.2"/>
    <row r="1849" customFormat="1" x14ac:dyDescent="0.2"/>
    <row r="1850" customFormat="1" x14ac:dyDescent="0.2"/>
    <row r="1851" customFormat="1" x14ac:dyDescent="0.2"/>
    <row r="1852" customFormat="1" x14ac:dyDescent="0.2"/>
    <row r="1853" customFormat="1" x14ac:dyDescent="0.2"/>
    <row r="1854" customFormat="1" x14ac:dyDescent="0.2"/>
    <row r="1855" customFormat="1" x14ac:dyDescent="0.2"/>
    <row r="1856" customFormat="1" x14ac:dyDescent="0.2"/>
    <row r="1857" customFormat="1" x14ac:dyDescent="0.2"/>
    <row r="1858" customFormat="1" x14ac:dyDescent="0.2"/>
    <row r="1859" customFormat="1" x14ac:dyDescent="0.2"/>
    <row r="1860" customFormat="1" x14ac:dyDescent="0.2"/>
    <row r="1861" customFormat="1" x14ac:dyDescent="0.2"/>
    <row r="1862" customFormat="1" x14ac:dyDescent="0.2"/>
    <row r="1863" customFormat="1" x14ac:dyDescent="0.2"/>
    <row r="1864" customFormat="1" x14ac:dyDescent="0.2"/>
    <row r="1865" customFormat="1" x14ac:dyDescent="0.2"/>
    <row r="1866" customFormat="1" x14ac:dyDescent="0.2"/>
    <row r="1867" customFormat="1" x14ac:dyDescent="0.2"/>
    <row r="1868" customFormat="1" x14ac:dyDescent="0.2"/>
    <row r="1869" customFormat="1" x14ac:dyDescent="0.2"/>
    <row r="1870" customFormat="1" x14ac:dyDescent="0.2"/>
    <row r="1871" customFormat="1" x14ac:dyDescent="0.2"/>
    <row r="1872" customFormat="1" x14ac:dyDescent="0.2"/>
    <row r="1873" customFormat="1" x14ac:dyDescent="0.2"/>
    <row r="1874" customFormat="1" x14ac:dyDescent="0.2"/>
    <row r="1875" customFormat="1" x14ac:dyDescent="0.2"/>
    <row r="1876" customFormat="1" x14ac:dyDescent="0.2"/>
    <row r="1877" customFormat="1" x14ac:dyDescent="0.2"/>
    <row r="1878" customFormat="1" x14ac:dyDescent="0.2"/>
    <row r="1879" customFormat="1" x14ac:dyDescent="0.2"/>
    <row r="1880" customFormat="1" x14ac:dyDescent="0.2"/>
    <row r="1881" customFormat="1" x14ac:dyDescent="0.2"/>
    <row r="1882" customFormat="1" x14ac:dyDescent="0.2"/>
    <row r="1883" customFormat="1" x14ac:dyDescent="0.2"/>
    <row r="1884" customFormat="1" x14ac:dyDescent="0.2"/>
    <row r="1885" customFormat="1" x14ac:dyDescent="0.2"/>
    <row r="1886" customFormat="1" x14ac:dyDescent="0.2"/>
    <row r="1887" customFormat="1" x14ac:dyDescent="0.2"/>
    <row r="1888" customFormat="1" x14ac:dyDescent="0.2"/>
    <row r="1889" customFormat="1" x14ac:dyDescent="0.2"/>
    <row r="1890" customFormat="1" x14ac:dyDescent="0.2"/>
    <row r="1891" customFormat="1" x14ac:dyDescent="0.2"/>
    <row r="1892" customFormat="1" x14ac:dyDescent="0.2"/>
    <row r="1893" customFormat="1" x14ac:dyDescent="0.2"/>
    <row r="1894" customFormat="1" x14ac:dyDescent="0.2"/>
    <row r="1895" customFormat="1" x14ac:dyDescent="0.2"/>
    <row r="1896" customFormat="1" x14ac:dyDescent="0.2"/>
    <row r="1897" customFormat="1" x14ac:dyDescent="0.2"/>
    <row r="1898" customFormat="1" x14ac:dyDescent="0.2"/>
    <row r="1899" customFormat="1" x14ac:dyDescent="0.2"/>
    <row r="1900" customFormat="1" x14ac:dyDescent="0.2"/>
    <row r="1901" customFormat="1" x14ac:dyDescent="0.2"/>
    <row r="1902" customFormat="1" x14ac:dyDescent="0.2"/>
    <row r="1903" customFormat="1" x14ac:dyDescent="0.2"/>
    <row r="1904" customFormat="1" x14ac:dyDescent="0.2"/>
    <row r="1905" customFormat="1" x14ac:dyDescent="0.2"/>
    <row r="1906" customFormat="1" x14ac:dyDescent="0.2"/>
    <row r="1907" customFormat="1" x14ac:dyDescent="0.2"/>
    <row r="1908" customFormat="1" x14ac:dyDescent="0.2"/>
    <row r="1909" customFormat="1" x14ac:dyDescent="0.2"/>
    <row r="1910" customFormat="1" x14ac:dyDescent="0.2"/>
    <row r="1911" customFormat="1" x14ac:dyDescent="0.2"/>
    <row r="1912" customFormat="1" x14ac:dyDescent="0.2"/>
    <row r="1913" customFormat="1" x14ac:dyDescent="0.2"/>
    <row r="1914" customFormat="1" x14ac:dyDescent="0.2"/>
    <row r="1915" customFormat="1" x14ac:dyDescent="0.2"/>
    <row r="1916" customFormat="1" x14ac:dyDescent="0.2"/>
    <row r="1917" customFormat="1" x14ac:dyDescent="0.2"/>
    <row r="1918" customFormat="1" x14ac:dyDescent="0.2"/>
    <row r="1919" customFormat="1" x14ac:dyDescent="0.2"/>
    <row r="1920" customFormat="1" x14ac:dyDescent="0.2"/>
    <row r="1921" customFormat="1" x14ac:dyDescent="0.2"/>
    <row r="1922" customFormat="1" x14ac:dyDescent="0.2"/>
    <row r="1923" customFormat="1" x14ac:dyDescent="0.2"/>
    <row r="1924" customFormat="1" x14ac:dyDescent="0.2"/>
    <row r="1925" customFormat="1" x14ac:dyDescent="0.2"/>
    <row r="1926" customFormat="1" x14ac:dyDescent="0.2"/>
    <row r="1927" customFormat="1" x14ac:dyDescent="0.2"/>
    <row r="1928" customFormat="1" x14ac:dyDescent="0.2"/>
    <row r="1929" customFormat="1" x14ac:dyDescent="0.2"/>
    <row r="1930" customFormat="1" x14ac:dyDescent="0.2"/>
    <row r="1931" customFormat="1" x14ac:dyDescent="0.2"/>
    <row r="1932" customFormat="1" x14ac:dyDescent="0.2"/>
    <row r="1933" customFormat="1" x14ac:dyDescent="0.2"/>
    <row r="1934" customFormat="1" x14ac:dyDescent="0.2"/>
    <row r="1935" customFormat="1" x14ac:dyDescent="0.2"/>
    <row r="1936" customFormat="1" x14ac:dyDescent="0.2"/>
    <row r="1937" customFormat="1" x14ac:dyDescent="0.2"/>
    <row r="1938" customFormat="1" x14ac:dyDescent="0.2"/>
    <row r="1939" customFormat="1" x14ac:dyDescent="0.2"/>
    <row r="1940" customFormat="1" x14ac:dyDescent="0.2"/>
    <row r="1941" customFormat="1" x14ac:dyDescent="0.2"/>
    <row r="1942" customFormat="1" x14ac:dyDescent="0.2"/>
    <row r="1943" customFormat="1" x14ac:dyDescent="0.2"/>
    <row r="1944" customFormat="1" x14ac:dyDescent="0.2"/>
    <row r="1945" customFormat="1" x14ac:dyDescent="0.2"/>
    <row r="1946" customFormat="1" x14ac:dyDescent="0.2"/>
    <row r="1947" customFormat="1" x14ac:dyDescent="0.2"/>
    <row r="1948" customFormat="1" x14ac:dyDescent="0.2"/>
    <row r="1949" customFormat="1" x14ac:dyDescent="0.2"/>
    <row r="1950" customFormat="1" x14ac:dyDescent="0.2"/>
    <row r="1951" customFormat="1" x14ac:dyDescent="0.2"/>
    <row r="1952" customFormat="1" x14ac:dyDescent="0.2"/>
    <row r="1953" customFormat="1" x14ac:dyDescent="0.2"/>
    <row r="1954" customFormat="1" x14ac:dyDescent="0.2"/>
    <row r="1955" customFormat="1" x14ac:dyDescent="0.2"/>
    <row r="1956" customFormat="1" x14ac:dyDescent="0.2"/>
    <row r="1957" customFormat="1" x14ac:dyDescent="0.2"/>
    <row r="1958" customFormat="1" x14ac:dyDescent="0.2"/>
    <row r="1959" customFormat="1" x14ac:dyDescent="0.2"/>
    <row r="1960" customFormat="1" x14ac:dyDescent="0.2"/>
    <row r="1961" customFormat="1" x14ac:dyDescent="0.2"/>
    <row r="1962" customFormat="1" x14ac:dyDescent="0.2"/>
    <row r="1963" customFormat="1" x14ac:dyDescent="0.2"/>
    <row r="1964" customFormat="1" x14ac:dyDescent="0.2"/>
    <row r="1965" customFormat="1" x14ac:dyDescent="0.2"/>
    <row r="1966" customFormat="1" x14ac:dyDescent="0.2"/>
    <row r="1967" customFormat="1" x14ac:dyDescent="0.2"/>
    <row r="1968" customFormat="1" x14ac:dyDescent="0.2"/>
    <row r="1969" customFormat="1" x14ac:dyDescent="0.2"/>
    <row r="1970" customFormat="1" x14ac:dyDescent="0.2"/>
    <row r="1971" customFormat="1" x14ac:dyDescent="0.2"/>
    <row r="1972" customFormat="1" x14ac:dyDescent="0.2"/>
    <row r="1973" customFormat="1" x14ac:dyDescent="0.2"/>
    <row r="1974" customFormat="1" x14ac:dyDescent="0.2"/>
    <row r="1975" customFormat="1" x14ac:dyDescent="0.2"/>
    <row r="1976" customFormat="1" x14ac:dyDescent="0.2"/>
    <row r="1977" customFormat="1" x14ac:dyDescent="0.2"/>
    <row r="1978" customFormat="1" x14ac:dyDescent="0.2"/>
    <row r="1979" customFormat="1" x14ac:dyDescent="0.2"/>
    <row r="1980" customFormat="1" x14ac:dyDescent="0.2"/>
    <row r="1981" customFormat="1" x14ac:dyDescent="0.2"/>
    <row r="1982" customFormat="1" x14ac:dyDescent="0.2"/>
    <row r="1983" customFormat="1" x14ac:dyDescent="0.2"/>
    <row r="1984" customFormat="1" x14ac:dyDescent="0.2"/>
    <row r="1985" customFormat="1" x14ac:dyDescent="0.2"/>
    <row r="1986" customFormat="1" x14ac:dyDescent="0.2"/>
    <row r="1987" customFormat="1" x14ac:dyDescent="0.2"/>
    <row r="1988" customFormat="1" x14ac:dyDescent="0.2"/>
    <row r="1989" customFormat="1" x14ac:dyDescent="0.2"/>
    <row r="1990" customFormat="1" x14ac:dyDescent="0.2"/>
    <row r="1991" customFormat="1" x14ac:dyDescent="0.2"/>
    <row r="1992" customFormat="1" x14ac:dyDescent="0.2"/>
    <row r="1993" customFormat="1" x14ac:dyDescent="0.2"/>
    <row r="1994" customFormat="1" x14ac:dyDescent="0.2"/>
    <row r="1995" customFormat="1" x14ac:dyDescent="0.2"/>
    <row r="1996" customFormat="1" x14ac:dyDescent="0.2"/>
    <row r="1997" customFormat="1" x14ac:dyDescent="0.2"/>
    <row r="1998" customFormat="1" x14ac:dyDescent="0.2"/>
    <row r="1999" customFormat="1" x14ac:dyDescent="0.2"/>
    <row r="2000" customFormat="1" x14ac:dyDescent="0.2"/>
    <row r="2001" customFormat="1" x14ac:dyDescent="0.2"/>
    <row r="2002" customFormat="1" x14ac:dyDescent="0.2"/>
    <row r="2003" customFormat="1" x14ac:dyDescent="0.2"/>
    <row r="2004" customFormat="1" x14ac:dyDescent="0.2"/>
    <row r="2005" customFormat="1" x14ac:dyDescent="0.2"/>
    <row r="2006" customFormat="1" x14ac:dyDescent="0.2"/>
    <row r="2007" customFormat="1" x14ac:dyDescent="0.2"/>
    <row r="2008" customFormat="1" x14ac:dyDescent="0.2"/>
    <row r="2009" customFormat="1" x14ac:dyDescent="0.2"/>
    <row r="2010" customFormat="1" x14ac:dyDescent="0.2"/>
    <row r="2011" customFormat="1" x14ac:dyDescent="0.2"/>
    <row r="2012" customFormat="1" x14ac:dyDescent="0.2"/>
    <row r="2013" customFormat="1" x14ac:dyDescent="0.2"/>
    <row r="2014" customFormat="1" x14ac:dyDescent="0.2"/>
    <row r="2015" customFormat="1" x14ac:dyDescent="0.2"/>
    <row r="2016" customFormat="1" x14ac:dyDescent="0.2"/>
    <row r="2017" customFormat="1" x14ac:dyDescent="0.2"/>
    <row r="2018" customFormat="1" x14ac:dyDescent="0.2"/>
    <row r="2019" customFormat="1" x14ac:dyDescent="0.2"/>
    <row r="2020" customFormat="1" x14ac:dyDescent="0.2"/>
    <row r="2021" customFormat="1" x14ac:dyDescent="0.2"/>
    <row r="2022" customFormat="1" x14ac:dyDescent="0.2"/>
    <row r="2023" customFormat="1" x14ac:dyDescent="0.2"/>
    <row r="2024" customFormat="1" x14ac:dyDescent="0.2"/>
    <row r="2025" customFormat="1" x14ac:dyDescent="0.2"/>
    <row r="2026" customFormat="1" x14ac:dyDescent="0.2"/>
    <row r="2027" customFormat="1" x14ac:dyDescent="0.2"/>
    <row r="2028" customFormat="1" x14ac:dyDescent="0.2"/>
    <row r="2029" customFormat="1" x14ac:dyDescent="0.2"/>
    <row r="2030" customFormat="1" x14ac:dyDescent="0.2"/>
    <row r="2031" customFormat="1" x14ac:dyDescent="0.2"/>
    <row r="2032" customFormat="1" x14ac:dyDescent="0.2"/>
    <row r="2033" customFormat="1" x14ac:dyDescent="0.2"/>
    <row r="2034" customFormat="1" x14ac:dyDescent="0.2"/>
    <row r="2035" customFormat="1" x14ac:dyDescent="0.2"/>
    <row r="2036" customFormat="1" x14ac:dyDescent="0.2"/>
    <row r="2037" customFormat="1" x14ac:dyDescent="0.2"/>
    <row r="2038" customFormat="1" x14ac:dyDescent="0.2"/>
    <row r="2039" customFormat="1" x14ac:dyDescent="0.2"/>
    <row r="2040" customFormat="1" x14ac:dyDescent="0.2"/>
    <row r="2041" customFormat="1" x14ac:dyDescent="0.2"/>
    <row r="2042" customFormat="1" x14ac:dyDescent="0.2"/>
    <row r="2043" customFormat="1" x14ac:dyDescent="0.2"/>
    <row r="2044" customFormat="1" x14ac:dyDescent="0.2"/>
    <row r="2045" customFormat="1" x14ac:dyDescent="0.2"/>
    <row r="2046" customFormat="1" x14ac:dyDescent="0.2"/>
    <row r="2047" customFormat="1" x14ac:dyDescent="0.2"/>
    <row r="2048" customFormat="1" x14ac:dyDescent="0.2"/>
    <row r="2049" customFormat="1" x14ac:dyDescent="0.2"/>
    <row r="2050" customFormat="1" x14ac:dyDescent="0.2"/>
    <row r="2051" customFormat="1" x14ac:dyDescent="0.2"/>
    <row r="2052" customFormat="1" x14ac:dyDescent="0.2"/>
    <row r="2053" customFormat="1" x14ac:dyDescent="0.2"/>
    <row r="2054" customFormat="1" x14ac:dyDescent="0.2"/>
    <row r="2055" customFormat="1" x14ac:dyDescent="0.2"/>
    <row r="2056" customFormat="1" x14ac:dyDescent="0.2"/>
    <row r="2057" customFormat="1" x14ac:dyDescent="0.2"/>
    <row r="2058" customFormat="1" x14ac:dyDescent="0.2"/>
    <row r="2059" customFormat="1" x14ac:dyDescent="0.2"/>
    <row r="2060" customFormat="1" x14ac:dyDescent="0.2"/>
    <row r="2061" customFormat="1" x14ac:dyDescent="0.2"/>
    <row r="2062" customFormat="1" x14ac:dyDescent="0.2"/>
    <row r="2063" customFormat="1" x14ac:dyDescent="0.2"/>
    <row r="2064" customFormat="1" x14ac:dyDescent="0.2"/>
    <row r="2065" customFormat="1" x14ac:dyDescent="0.2"/>
    <row r="2066" customFormat="1" x14ac:dyDescent="0.2"/>
    <row r="2067" customFormat="1" x14ac:dyDescent="0.2"/>
    <row r="2068" customFormat="1" x14ac:dyDescent="0.2"/>
    <row r="2069" customFormat="1" x14ac:dyDescent="0.2"/>
    <row r="2070" customFormat="1" x14ac:dyDescent="0.2"/>
    <row r="2071" customFormat="1" x14ac:dyDescent="0.2"/>
    <row r="2072" customFormat="1" x14ac:dyDescent="0.2"/>
    <row r="2073" customFormat="1" x14ac:dyDescent="0.2"/>
    <row r="2074" customFormat="1" x14ac:dyDescent="0.2"/>
    <row r="2075" customFormat="1" x14ac:dyDescent="0.2"/>
    <row r="2076" customFormat="1" x14ac:dyDescent="0.2"/>
    <row r="2077" customFormat="1" x14ac:dyDescent="0.2"/>
    <row r="2078" customFormat="1" x14ac:dyDescent="0.2"/>
    <row r="2079" customFormat="1" x14ac:dyDescent="0.2"/>
    <row r="2080" customFormat="1" x14ac:dyDescent="0.2"/>
    <row r="2081" customFormat="1" x14ac:dyDescent="0.2"/>
    <row r="2082" customFormat="1" x14ac:dyDescent="0.2"/>
    <row r="2083" customFormat="1" x14ac:dyDescent="0.2"/>
    <row r="2084" customFormat="1" x14ac:dyDescent="0.2"/>
    <row r="2085" customFormat="1" x14ac:dyDescent="0.2"/>
    <row r="2086" customFormat="1" x14ac:dyDescent="0.2"/>
    <row r="2087" customFormat="1" x14ac:dyDescent="0.2"/>
    <row r="2088" customFormat="1" x14ac:dyDescent="0.2"/>
    <row r="2089" customFormat="1" x14ac:dyDescent="0.2"/>
    <row r="2090" customFormat="1" x14ac:dyDescent="0.2"/>
    <row r="2091" customFormat="1" x14ac:dyDescent="0.2"/>
    <row r="2092" customFormat="1" x14ac:dyDescent="0.2"/>
    <row r="2093" customFormat="1" x14ac:dyDescent="0.2"/>
    <row r="2094" customFormat="1" x14ac:dyDescent="0.2"/>
    <row r="2095" customFormat="1" x14ac:dyDescent="0.2"/>
    <row r="2096" customFormat="1" x14ac:dyDescent="0.2"/>
    <row r="2097" customFormat="1" x14ac:dyDescent="0.2"/>
    <row r="2098" customFormat="1" x14ac:dyDescent="0.2"/>
    <row r="2099" customFormat="1" x14ac:dyDescent="0.2"/>
    <row r="2100" customFormat="1" x14ac:dyDescent="0.2"/>
    <row r="2101" customFormat="1" x14ac:dyDescent="0.2"/>
    <row r="2102" customFormat="1" x14ac:dyDescent="0.2"/>
    <row r="2103" customFormat="1" x14ac:dyDescent="0.2"/>
    <row r="2104" customFormat="1" x14ac:dyDescent="0.2"/>
    <row r="2105" customFormat="1" x14ac:dyDescent="0.2"/>
    <row r="2106" customFormat="1" x14ac:dyDescent="0.2"/>
    <row r="2107" customFormat="1" x14ac:dyDescent="0.2"/>
    <row r="2108" customFormat="1" x14ac:dyDescent="0.2"/>
    <row r="2109" customFormat="1" x14ac:dyDescent="0.2"/>
    <row r="2110" customFormat="1" x14ac:dyDescent="0.2"/>
    <row r="2111" customFormat="1" x14ac:dyDescent="0.2"/>
    <row r="2112" customFormat="1" x14ac:dyDescent="0.2"/>
    <row r="2113" customFormat="1" x14ac:dyDescent="0.2"/>
    <row r="2114" customFormat="1" x14ac:dyDescent="0.2"/>
    <row r="2115" customFormat="1" x14ac:dyDescent="0.2"/>
    <row r="2116" customFormat="1" x14ac:dyDescent="0.2"/>
    <row r="2117" customFormat="1" x14ac:dyDescent="0.2"/>
    <row r="2118" customFormat="1" x14ac:dyDescent="0.2"/>
    <row r="2119" customFormat="1" x14ac:dyDescent="0.2"/>
    <row r="2120" customFormat="1" x14ac:dyDescent="0.2"/>
    <row r="2121" customFormat="1" x14ac:dyDescent="0.2"/>
    <row r="2122" customFormat="1" x14ac:dyDescent="0.2"/>
    <row r="2123" customFormat="1" x14ac:dyDescent="0.2"/>
    <row r="2124" customFormat="1" x14ac:dyDescent="0.2"/>
    <row r="2125" customFormat="1" x14ac:dyDescent="0.2"/>
    <row r="2126" customFormat="1" x14ac:dyDescent="0.2"/>
    <row r="2127" customFormat="1" x14ac:dyDescent="0.2"/>
    <row r="2128" customFormat="1" x14ac:dyDescent="0.2"/>
    <row r="2129" customFormat="1" x14ac:dyDescent="0.2"/>
    <row r="2130" customFormat="1" x14ac:dyDescent="0.2"/>
    <row r="2131" customFormat="1" x14ac:dyDescent="0.2"/>
    <row r="2132" customFormat="1" x14ac:dyDescent="0.2"/>
    <row r="2133" customFormat="1" x14ac:dyDescent="0.2"/>
    <row r="2134" customFormat="1" x14ac:dyDescent="0.2"/>
    <row r="2135" customFormat="1" x14ac:dyDescent="0.2"/>
    <row r="2136" customFormat="1" x14ac:dyDescent="0.2"/>
    <row r="2137" customFormat="1" x14ac:dyDescent="0.2"/>
    <row r="2138" customFormat="1" x14ac:dyDescent="0.2"/>
    <row r="2139" customFormat="1" x14ac:dyDescent="0.2"/>
    <row r="2140" customFormat="1" x14ac:dyDescent="0.2"/>
    <row r="2141" customFormat="1" x14ac:dyDescent="0.2"/>
    <row r="2142" customFormat="1" x14ac:dyDescent="0.2"/>
    <row r="2143" customFormat="1" x14ac:dyDescent="0.2"/>
    <row r="2144" customFormat="1" x14ac:dyDescent="0.2"/>
    <row r="2145" customFormat="1" x14ac:dyDescent="0.2"/>
    <row r="2146" customFormat="1" x14ac:dyDescent="0.2"/>
    <row r="2147" customFormat="1" x14ac:dyDescent="0.2"/>
    <row r="2148" customFormat="1" x14ac:dyDescent="0.2"/>
    <row r="2149" customFormat="1" x14ac:dyDescent="0.2"/>
    <row r="2150" customFormat="1" x14ac:dyDescent="0.2"/>
    <row r="2151" customFormat="1" x14ac:dyDescent="0.2"/>
    <row r="2152" customFormat="1" x14ac:dyDescent="0.2"/>
    <row r="2153" customFormat="1" x14ac:dyDescent="0.2"/>
    <row r="2154" customFormat="1" x14ac:dyDescent="0.2"/>
    <row r="2155" customFormat="1" x14ac:dyDescent="0.2"/>
    <row r="2156" customFormat="1" x14ac:dyDescent="0.2"/>
    <row r="2157" customFormat="1" x14ac:dyDescent="0.2"/>
    <row r="2158" customFormat="1" x14ac:dyDescent="0.2"/>
    <row r="2159" customFormat="1" x14ac:dyDescent="0.2"/>
    <row r="2160" customFormat="1" x14ac:dyDescent="0.2"/>
    <row r="2161" customFormat="1" x14ac:dyDescent="0.2"/>
    <row r="2162" customFormat="1" x14ac:dyDescent="0.2"/>
    <row r="2163" customFormat="1" x14ac:dyDescent="0.2"/>
    <row r="2164" customFormat="1" x14ac:dyDescent="0.2"/>
    <row r="2165" customFormat="1" x14ac:dyDescent="0.2"/>
    <row r="2166" customFormat="1" x14ac:dyDescent="0.2"/>
    <row r="2167" customFormat="1" x14ac:dyDescent="0.2"/>
    <row r="2168" customFormat="1" x14ac:dyDescent="0.2"/>
    <row r="2169" customFormat="1" x14ac:dyDescent="0.2"/>
    <row r="2170" customFormat="1" x14ac:dyDescent="0.2"/>
    <row r="2171" customFormat="1" x14ac:dyDescent="0.2"/>
    <row r="2172" customFormat="1" x14ac:dyDescent="0.2"/>
    <row r="2173" customFormat="1" x14ac:dyDescent="0.2"/>
    <row r="2174" customFormat="1" x14ac:dyDescent="0.2"/>
    <row r="2175" customFormat="1" x14ac:dyDescent="0.2"/>
    <row r="2176" customFormat="1" x14ac:dyDescent="0.2"/>
    <row r="2177" customFormat="1" x14ac:dyDescent="0.2"/>
    <row r="2178" customFormat="1" x14ac:dyDescent="0.2"/>
    <row r="2179" customFormat="1" x14ac:dyDescent="0.2"/>
    <row r="2180" customFormat="1" x14ac:dyDescent="0.2"/>
    <row r="2181" customFormat="1" x14ac:dyDescent="0.2"/>
    <row r="2182" customFormat="1" x14ac:dyDescent="0.2"/>
    <row r="2183" customFormat="1" x14ac:dyDescent="0.2"/>
    <row r="2184" customFormat="1" x14ac:dyDescent="0.2"/>
    <row r="2185" customFormat="1" x14ac:dyDescent="0.2"/>
    <row r="2186" customFormat="1" x14ac:dyDescent="0.2"/>
    <row r="2187" customFormat="1" x14ac:dyDescent="0.2"/>
    <row r="2188" customFormat="1" x14ac:dyDescent="0.2"/>
    <row r="2189" customFormat="1" x14ac:dyDescent="0.2"/>
    <row r="2190" customFormat="1" x14ac:dyDescent="0.2"/>
    <row r="2191" customFormat="1" x14ac:dyDescent="0.2"/>
    <row r="2192" customFormat="1" x14ac:dyDescent="0.2"/>
    <row r="2193" customFormat="1" x14ac:dyDescent="0.2"/>
    <row r="2194" customFormat="1" x14ac:dyDescent="0.2"/>
    <row r="2195" customFormat="1" x14ac:dyDescent="0.2"/>
    <row r="2196" customFormat="1" x14ac:dyDescent="0.2"/>
    <row r="2197" customFormat="1" x14ac:dyDescent="0.2"/>
    <row r="2198" customFormat="1" x14ac:dyDescent="0.2"/>
    <row r="2199" customFormat="1" x14ac:dyDescent="0.2"/>
    <row r="2200" customFormat="1" x14ac:dyDescent="0.2"/>
    <row r="2201" customFormat="1" x14ac:dyDescent="0.2"/>
    <row r="2202" customFormat="1" x14ac:dyDescent="0.2"/>
    <row r="2203" customFormat="1" x14ac:dyDescent="0.2"/>
    <row r="2204" customFormat="1" x14ac:dyDescent="0.2"/>
    <row r="2205" customFormat="1" x14ac:dyDescent="0.2"/>
    <row r="2206" customFormat="1" x14ac:dyDescent="0.2"/>
    <row r="2207" customFormat="1" x14ac:dyDescent="0.2"/>
    <row r="2208" customFormat="1" x14ac:dyDescent="0.2"/>
    <row r="2209" customFormat="1" x14ac:dyDescent="0.2"/>
    <row r="2210" customFormat="1" x14ac:dyDescent="0.2"/>
    <row r="2211" customFormat="1" x14ac:dyDescent="0.2"/>
    <row r="2212" customFormat="1" x14ac:dyDescent="0.2"/>
    <row r="2213" customFormat="1" x14ac:dyDescent="0.2"/>
    <row r="2214" customFormat="1" x14ac:dyDescent="0.2"/>
    <row r="2215" customFormat="1" x14ac:dyDescent="0.2"/>
    <row r="2216" customFormat="1" x14ac:dyDescent="0.2"/>
    <row r="2217" customFormat="1" x14ac:dyDescent="0.2"/>
    <row r="2218" customFormat="1" x14ac:dyDescent="0.2"/>
    <row r="2219" customFormat="1" x14ac:dyDescent="0.2"/>
    <row r="2220" customFormat="1" x14ac:dyDescent="0.2"/>
    <row r="2221" customFormat="1" x14ac:dyDescent="0.2"/>
    <row r="2222" customFormat="1" x14ac:dyDescent="0.2"/>
    <row r="2223" customFormat="1" x14ac:dyDescent="0.2"/>
    <row r="2224" customFormat="1" x14ac:dyDescent="0.2"/>
    <row r="2225" customFormat="1" x14ac:dyDescent="0.2"/>
    <row r="2226" customFormat="1" x14ac:dyDescent="0.2"/>
    <row r="2227" customFormat="1" x14ac:dyDescent="0.2"/>
    <row r="2228" customFormat="1" x14ac:dyDescent="0.2"/>
    <row r="2229" customFormat="1" x14ac:dyDescent="0.2"/>
    <row r="2230" customFormat="1" x14ac:dyDescent="0.2"/>
    <row r="2231" customFormat="1" x14ac:dyDescent="0.2"/>
    <row r="2232" customFormat="1" x14ac:dyDescent="0.2"/>
    <row r="2233" customFormat="1" x14ac:dyDescent="0.2"/>
    <row r="2234" customFormat="1" x14ac:dyDescent="0.2"/>
    <row r="2235" customFormat="1" x14ac:dyDescent="0.2"/>
    <row r="2236" customFormat="1" x14ac:dyDescent="0.2"/>
    <row r="2237" customFormat="1" x14ac:dyDescent="0.2"/>
    <row r="2238" customFormat="1" x14ac:dyDescent="0.2"/>
    <row r="2239" customFormat="1" x14ac:dyDescent="0.2"/>
    <row r="2240" customFormat="1" x14ac:dyDescent="0.2"/>
    <row r="2241" customFormat="1" x14ac:dyDescent="0.2"/>
    <row r="2242" customFormat="1" x14ac:dyDescent="0.2"/>
    <row r="2243" customFormat="1" x14ac:dyDescent="0.2"/>
    <row r="2244" customFormat="1" x14ac:dyDescent="0.2"/>
    <row r="2245" customFormat="1" x14ac:dyDescent="0.2"/>
    <row r="2246" customFormat="1" x14ac:dyDescent="0.2"/>
    <row r="2247" customFormat="1" x14ac:dyDescent="0.2"/>
    <row r="2248" customFormat="1" x14ac:dyDescent="0.2"/>
    <row r="2249" customFormat="1" x14ac:dyDescent="0.2"/>
    <row r="2250" customFormat="1" x14ac:dyDescent="0.2"/>
    <row r="2251" customFormat="1" x14ac:dyDescent="0.2"/>
    <row r="2252" customFormat="1" x14ac:dyDescent="0.2"/>
    <row r="2253" customFormat="1" x14ac:dyDescent="0.2"/>
    <row r="2254" customFormat="1" x14ac:dyDescent="0.2"/>
    <row r="2255" customFormat="1" x14ac:dyDescent="0.2"/>
    <row r="2256" customFormat="1" x14ac:dyDescent="0.2"/>
    <row r="2257" customFormat="1" x14ac:dyDescent="0.2"/>
    <row r="2258" customFormat="1" x14ac:dyDescent="0.2"/>
    <row r="2259" customFormat="1" x14ac:dyDescent="0.2"/>
    <row r="2260" customFormat="1" x14ac:dyDescent="0.2"/>
    <row r="2261" customFormat="1" x14ac:dyDescent="0.2"/>
    <row r="2262" customFormat="1" x14ac:dyDescent="0.2"/>
    <row r="2263" customFormat="1" x14ac:dyDescent="0.2"/>
    <row r="2264" customFormat="1" x14ac:dyDescent="0.2"/>
    <row r="2265" customFormat="1" x14ac:dyDescent="0.2"/>
    <row r="2266" customFormat="1" x14ac:dyDescent="0.2"/>
    <row r="2267" customFormat="1" x14ac:dyDescent="0.2"/>
    <row r="2268" customFormat="1" x14ac:dyDescent="0.2"/>
    <row r="2269" customFormat="1" x14ac:dyDescent="0.2"/>
    <row r="2270" customFormat="1" x14ac:dyDescent="0.2"/>
    <row r="2271" customFormat="1" x14ac:dyDescent="0.2"/>
    <row r="2272" customFormat="1" x14ac:dyDescent="0.2"/>
    <row r="2273" customFormat="1" x14ac:dyDescent="0.2"/>
    <row r="2274" customFormat="1" x14ac:dyDescent="0.2"/>
    <row r="2275" customFormat="1" x14ac:dyDescent="0.2"/>
    <row r="2276" customFormat="1" x14ac:dyDescent="0.2"/>
    <row r="2277" customFormat="1" x14ac:dyDescent="0.2"/>
    <row r="2278" customFormat="1" x14ac:dyDescent="0.2"/>
    <row r="2279" customFormat="1" x14ac:dyDescent="0.2"/>
    <row r="2280" customFormat="1" x14ac:dyDescent="0.2"/>
    <row r="2281" customFormat="1" x14ac:dyDescent="0.2"/>
    <row r="2282" customFormat="1" x14ac:dyDescent="0.2"/>
    <row r="2283" customFormat="1" x14ac:dyDescent="0.2"/>
    <row r="2284" customFormat="1" x14ac:dyDescent="0.2"/>
    <row r="2285" customFormat="1" x14ac:dyDescent="0.2"/>
    <row r="2286" customFormat="1" x14ac:dyDescent="0.2"/>
    <row r="2287" customFormat="1" x14ac:dyDescent="0.2"/>
    <row r="2288" customFormat="1" x14ac:dyDescent="0.2"/>
    <row r="2289" customFormat="1" x14ac:dyDescent="0.2"/>
    <row r="2290" customFormat="1" x14ac:dyDescent="0.2"/>
    <row r="2291" customFormat="1" x14ac:dyDescent="0.2"/>
    <row r="2292" customFormat="1" x14ac:dyDescent="0.2"/>
    <row r="2293" customFormat="1" x14ac:dyDescent="0.2"/>
    <row r="2294" customFormat="1" x14ac:dyDescent="0.2"/>
    <row r="2295" customFormat="1" x14ac:dyDescent="0.2"/>
    <row r="2296" customFormat="1" x14ac:dyDescent="0.2"/>
    <row r="2297" customFormat="1" x14ac:dyDescent="0.2"/>
    <row r="2298" customFormat="1" x14ac:dyDescent="0.2"/>
    <row r="2299" customFormat="1" x14ac:dyDescent="0.2"/>
    <row r="2300" customFormat="1" x14ac:dyDescent="0.2"/>
    <row r="2301" customFormat="1" x14ac:dyDescent="0.2"/>
    <row r="2302" customFormat="1" x14ac:dyDescent="0.2"/>
    <row r="2303" customFormat="1" x14ac:dyDescent="0.2"/>
    <row r="2304" customFormat="1" x14ac:dyDescent="0.2"/>
    <row r="2305" customFormat="1" x14ac:dyDescent="0.2"/>
    <row r="2306" customFormat="1" x14ac:dyDescent="0.2"/>
    <row r="2307" customFormat="1" x14ac:dyDescent="0.2"/>
    <row r="2308" customFormat="1" x14ac:dyDescent="0.2"/>
    <row r="2309" customFormat="1" x14ac:dyDescent="0.2"/>
    <row r="2310" customFormat="1" x14ac:dyDescent="0.2"/>
    <row r="2311" customFormat="1" x14ac:dyDescent="0.2"/>
    <row r="2312" customFormat="1" x14ac:dyDescent="0.2"/>
    <row r="2313" customFormat="1" x14ac:dyDescent="0.2"/>
    <row r="2314" customFormat="1" x14ac:dyDescent="0.2"/>
    <row r="2315" customFormat="1" x14ac:dyDescent="0.2"/>
    <row r="2316" customFormat="1" x14ac:dyDescent="0.2"/>
    <row r="2317" customFormat="1" x14ac:dyDescent="0.2"/>
    <row r="2318" customFormat="1" x14ac:dyDescent="0.2"/>
    <row r="2319" customFormat="1" x14ac:dyDescent="0.2"/>
    <row r="2320" customFormat="1" x14ac:dyDescent="0.2"/>
    <row r="2321" customFormat="1" x14ac:dyDescent="0.2"/>
    <row r="2322" customFormat="1" x14ac:dyDescent="0.2"/>
    <row r="2323" customFormat="1" x14ac:dyDescent="0.2"/>
    <row r="2324" customFormat="1" x14ac:dyDescent="0.2"/>
    <row r="2325" customFormat="1" x14ac:dyDescent="0.2"/>
    <row r="2326" customFormat="1" x14ac:dyDescent="0.2"/>
    <row r="2327" customFormat="1" x14ac:dyDescent="0.2"/>
    <row r="2328" customFormat="1" x14ac:dyDescent="0.2"/>
    <row r="2329" customFormat="1" x14ac:dyDescent="0.2"/>
    <row r="2330" customFormat="1" x14ac:dyDescent="0.2"/>
    <row r="2331" customFormat="1" x14ac:dyDescent="0.2"/>
    <row r="2332" customFormat="1" x14ac:dyDescent="0.2"/>
    <row r="2333" customFormat="1" x14ac:dyDescent="0.2"/>
    <row r="2334" customFormat="1" x14ac:dyDescent="0.2"/>
    <row r="2335" customFormat="1" x14ac:dyDescent="0.2"/>
    <row r="2336" customFormat="1" x14ac:dyDescent="0.2"/>
    <row r="2337" customFormat="1" x14ac:dyDescent="0.2"/>
    <row r="2338" customFormat="1" x14ac:dyDescent="0.2"/>
    <row r="2339" customFormat="1" x14ac:dyDescent="0.2"/>
    <row r="2340" customFormat="1" x14ac:dyDescent="0.2"/>
    <row r="2341" customFormat="1" x14ac:dyDescent="0.2"/>
    <row r="2342" customFormat="1" x14ac:dyDescent="0.2"/>
    <row r="2343" customFormat="1" x14ac:dyDescent="0.2"/>
    <row r="2344" customFormat="1" x14ac:dyDescent="0.2"/>
    <row r="2345" customFormat="1" x14ac:dyDescent="0.2"/>
    <row r="2346" customFormat="1" x14ac:dyDescent="0.2"/>
    <row r="2347" customFormat="1" x14ac:dyDescent="0.2"/>
    <row r="2348" customFormat="1" x14ac:dyDescent="0.2"/>
    <row r="2349" customFormat="1" x14ac:dyDescent="0.2"/>
    <row r="2350" customFormat="1" x14ac:dyDescent="0.2"/>
    <row r="2351" customFormat="1" x14ac:dyDescent="0.2"/>
    <row r="2352" customFormat="1" x14ac:dyDescent="0.2"/>
    <row r="2353" customFormat="1" x14ac:dyDescent="0.2"/>
    <row r="2354" customFormat="1" x14ac:dyDescent="0.2"/>
    <row r="2355" customFormat="1" x14ac:dyDescent="0.2"/>
    <row r="2356" customFormat="1" x14ac:dyDescent="0.2"/>
    <row r="2357" customFormat="1" x14ac:dyDescent="0.2"/>
    <row r="2358" customFormat="1" x14ac:dyDescent="0.2"/>
    <row r="2359" customFormat="1" x14ac:dyDescent="0.2"/>
    <row r="2360" customFormat="1" x14ac:dyDescent="0.2"/>
    <row r="2361" customFormat="1" x14ac:dyDescent="0.2"/>
    <row r="2362" customFormat="1" x14ac:dyDescent="0.2"/>
    <row r="2363" customFormat="1" x14ac:dyDescent="0.2"/>
    <row r="2364" customFormat="1" x14ac:dyDescent="0.2"/>
    <row r="2365" customFormat="1" x14ac:dyDescent="0.2"/>
    <row r="2366" customFormat="1" x14ac:dyDescent="0.2"/>
    <row r="2367" customFormat="1" x14ac:dyDescent="0.2"/>
    <row r="2368" customFormat="1" x14ac:dyDescent="0.2"/>
    <row r="2369" customFormat="1" x14ac:dyDescent="0.2"/>
    <row r="2370" customFormat="1" x14ac:dyDescent="0.2"/>
    <row r="2371" customFormat="1" x14ac:dyDescent="0.2"/>
    <row r="2372" customFormat="1" x14ac:dyDescent="0.2"/>
    <row r="2373" customFormat="1" x14ac:dyDescent="0.2"/>
    <row r="2374" customFormat="1" x14ac:dyDescent="0.2"/>
    <row r="2375" customFormat="1" x14ac:dyDescent="0.2"/>
    <row r="2376" customFormat="1" x14ac:dyDescent="0.2"/>
    <row r="2377" customFormat="1" x14ac:dyDescent="0.2"/>
    <row r="2378" customFormat="1" x14ac:dyDescent="0.2"/>
    <row r="2379" customFormat="1" x14ac:dyDescent="0.2"/>
    <row r="2380" customFormat="1" x14ac:dyDescent="0.2"/>
    <row r="2381" customFormat="1" x14ac:dyDescent="0.2"/>
    <row r="2382" customFormat="1" x14ac:dyDescent="0.2"/>
    <row r="2383" customFormat="1" x14ac:dyDescent="0.2"/>
    <row r="2384" customFormat="1" x14ac:dyDescent="0.2"/>
    <row r="2385" customFormat="1" x14ac:dyDescent="0.2"/>
    <row r="2386" customFormat="1" x14ac:dyDescent="0.2"/>
    <row r="2387" customFormat="1" x14ac:dyDescent="0.2"/>
    <row r="2388" customFormat="1" x14ac:dyDescent="0.2"/>
    <row r="2389" customFormat="1" x14ac:dyDescent="0.2"/>
    <row r="2390" customFormat="1" x14ac:dyDescent="0.2"/>
    <row r="2391" customFormat="1" x14ac:dyDescent="0.2"/>
    <row r="2392" customFormat="1" x14ac:dyDescent="0.2"/>
    <row r="2393" customFormat="1" x14ac:dyDescent="0.2"/>
    <row r="2394" customFormat="1" x14ac:dyDescent="0.2"/>
    <row r="2395" customFormat="1" x14ac:dyDescent="0.2"/>
    <row r="2396" customFormat="1" x14ac:dyDescent="0.2"/>
    <row r="2397" customFormat="1" x14ac:dyDescent="0.2"/>
    <row r="2398" customFormat="1" x14ac:dyDescent="0.2"/>
    <row r="2399" customFormat="1" x14ac:dyDescent="0.2"/>
    <row r="2400" customFormat="1" x14ac:dyDescent="0.2"/>
    <row r="2401" customFormat="1" x14ac:dyDescent="0.2"/>
    <row r="2402" customFormat="1" x14ac:dyDescent="0.2"/>
    <row r="2403" customFormat="1" x14ac:dyDescent="0.2"/>
    <row r="2404" customFormat="1" x14ac:dyDescent="0.2"/>
    <row r="2405" customFormat="1" x14ac:dyDescent="0.2"/>
    <row r="2406" customFormat="1" x14ac:dyDescent="0.2"/>
    <row r="2407" customFormat="1" x14ac:dyDescent="0.2"/>
    <row r="2408" customFormat="1" x14ac:dyDescent="0.2"/>
    <row r="2409" customFormat="1" x14ac:dyDescent="0.2"/>
    <row r="2410" customFormat="1" x14ac:dyDescent="0.2"/>
    <row r="2411" customFormat="1" x14ac:dyDescent="0.2"/>
    <row r="2412" customFormat="1" x14ac:dyDescent="0.2"/>
    <row r="2413" customFormat="1" x14ac:dyDescent="0.2"/>
    <row r="2414" customFormat="1" x14ac:dyDescent="0.2"/>
    <row r="2415" customFormat="1" x14ac:dyDescent="0.2"/>
    <row r="2416" customFormat="1" x14ac:dyDescent="0.2"/>
    <row r="2417" customFormat="1" x14ac:dyDescent="0.2"/>
    <row r="2418" customFormat="1" x14ac:dyDescent="0.2"/>
    <row r="2419" customFormat="1" x14ac:dyDescent="0.2"/>
    <row r="2420" customFormat="1" x14ac:dyDescent="0.2"/>
    <row r="2421" customFormat="1" x14ac:dyDescent="0.2"/>
    <row r="2422" customFormat="1" x14ac:dyDescent="0.2"/>
    <row r="2423" customFormat="1" x14ac:dyDescent="0.2"/>
    <row r="2424" customFormat="1" x14ac:dyDescent="0.2"/>
    <row r="2425" customFormat="1" x14ac:dyDescent="0.2"/>
    <row r="2426" customFormat="1" x14ac:dyDescent="0.2"/>
    <row r="2427" customFormat="1" x14ac:dyDescent="0.2"/>
    <row r="2428" customFormat="1" x14ac:dyDescent="0.2"/>
    <row r="2429" customFormat="1" x14ac:dyDescent="0.2"/>
    <row r="2430" customFormat="1" x14ac:dyDescent="0.2"/>
    <row r="2431" customFormat="1" x14ac:dyDescent="0.2"/>
    <row r="2432" customFormat="1" x14ac:dyDescent="0.2"/>
    <row r="2433" customFormat="1" x14ac:dyDescent="0.2"/>
    <row r="2434" customFormat="1" x14ac:dyDescent="0.2"/>
    <row r="2435" customFormat="1" x14ac:dyDescent="0.2"/>
    <row r="2436" customFormat="1" x14ac:dyDescent="0.2"/>
    <row r="2437" customFormat="1" x14ac:dyDescent="0.2"/>
    <row r="2438" customFormat="1" x14ac:dyDescent="0.2"/>
    <row r="2439" customFormat="1" x14ac:dyDescent="0.2"/>
    <row r="2440" customFormat="1" x14ac:dyDescent="0.2"/>
    <row r="2441" customFormat="1" x14ac:dyDescent="0.2"/>
    <row r="2442" customFormat="1" x14ac:dyDescent="0.2"/>
    <row r="2443" customFormat="1" x14ac:dyDescent="0.2"/>
    <row r="2444" customFormat="1" x14ac:dyDescent="0.2"/>
    <row r="2445" customFormat="1" x14ac:dyDescent="0.2"/>
    <row r="2446" customFormat="1" x14ac:dyDescent="0.2"/>
    <row r="2447" customFormat="1" x14ac:dyDescent="0.2"/>
    <row r="2448" customFormat="1" x14ac:dyDescent="0.2"/>
    <row r="2449" customFormat="1" x14ac:dyDescent="0.2"/>
    <row r="2450" customFormat="1" x14ac:dyDescent="0.2"/>
    <row r="2451" customFormat="1" x14ac:dyDescent="0.2"/>
    <row r="2452" customFormat="1" x14ac:dyDescent="0.2"/>
    <row r="2453" customFormat="1" x14ac:dyDescent="0.2"/>
    <row r="2454" customFormat="1" x14ac:dyDescent="0.2"/>
    <row r="2455" customFormat="1" x14ac:dyDescent="0.2"/>
    <row r="2456" customFormat="1" x14ac:dyDescent="0.2"/>
    <row r="2457" customFormat="1" x14ac:dyDescent="0.2"/>
    <row r="2458" customFormat="1" x14ac:dyDescent="0.2"/>
    <row r="2459" customFormat="1" x14ac:dyDescent="0.2"/>
    <row r="2460" customFormat="1" x14ac:dyDescent="0.2"/>
    <row r="2461" customFormat="1" x14ac:dyDescent="0.2"/>
    <row r="2462" customFormat="1" x14ac:dyDescent="0.2"/>
    <row r="2463" customFormat="1" x14ac:dyDescent="0.2"/>
    <row r="2464" customFormat="1" x14ac:dyDescent="0.2"/>
    <row r="2465" customFormat="1" x14ac:dyDescent="0.2"/>
  </sheetData>
  <mergeCells count="6">
    <mergeCell ref="A1:H1"/>
    <mergeCell ref="A15:F15"/>
    <mergeCell ref="A5:A7"/>
    <mergeCell ref="B5:B7"/>
    <mergeCell ref="A8:A14"/>
    <mergeCell ref="B8:B1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19B5E-852F-4BA8-90FD-BA0540B7D466}">
  <dimension ref="A1:F946"/>
  <sheetViews>
    <sheetView workbookViewId="0">
      <selection activeCell="E3" sqref="E3:E4"/>
    </sheetView>
  </sheetViews>
  <sheetFormatPr defaultRowHeight="12.75" x14ac:dyDescent="0.2"/>
  <cols>
    <col min="1" max="1" width="14" style="1" customWidth="1"/>
    <col min="2" max="2" width="62.85546875" style="2" customWidth="1"/>
    <col min="3" max="3" width="10.7109375" style="2" customWidth="1"/>
    <col min="4" max="4" width="14.85546875" style="2" customWidth="1"/>
    <col min="5" max="5" width="16.7109375" customWidth="1"/>
    <col min="6" max="6" width="14" customWidth="1"/>
  </cols>
  <sheetData>
    <row r="1" spans="1:6" ht="39.75" customHeight="1" x14ac:dyDescent="0.25">
      <c r="A1" s="184" t="s">
        <v>50</v>
      </c>
      <c r="B1" s="184"/>
      <c r="C1" s="184"/>
      <c r="D1" s="184"/>
      <c r="E1" s="184"/>
    </row>
    <row r="2" spans="1:6" ht="40.5" thickBot="1" x14ac:dyDescent="0.25">
      <c r="A2" s="12" t="s">
        <v>11</v>
      </c>
      <c r="B2" s="13" t="s">
        <v>13</v>
      </c>
      <c r="C2" s="13" t="s">
        <v>162</v>
      </c>
      <c r="D2" s="13" t="s">
        <v>51</v>
      </c>
      <c r="E2" s="70" t="s">
        <v>52</v>
      </c>
      <c r="F2" s="13" t="s">
        <v>18</v>
      </c>
    </row>
    <row r="3" spans="1:6" ht="27" customHeight="1" thickTop="1" x14ac:dyDescent="0.2">
      <c r="A3" s="185" t="s">
        <v>41</v>
      </c>
      <c r="B3" s="71" t="s">
        <v>131</v>
      </c>
      <c r="C3" s="89" t="s">
        <v>53</v>
      </c>
      <c r="D3" s="89">
        <v>50</v>
      </c>
      <c r="E3" s="108"/>
      <c r="F3" s="112">
        <f>D3*E3</f>
        <v>0</v>
      </c>
    </row>
    <row r="4" spans="1:6" ht="21" customHeight="1" thickBot="1" x14ac:dyDescent="0.25">
      <c r="A4" s="186"/>
      <c r="B4" s="95" t="s">
        <v>132</v>
      </c>
      <c r="C4" s="93" t="s">
        <v>53</v>
      </c>
      <c r="D4" s="93">
        <v>70</v>
      </c>
      <c r="E4" s="113"/>
      <c r="F4" s="114">
        <f>D4*E4</f>
        <v>0</v>
      </c>
    </row>
    <row r="5" spans="1:6" ht="25.5" customHeight="1" thickTop="1" thickBot="1" x14ac:dyDescent="0.25">
      <c r="A5" s="115" t="s">
        <v>22</v>
      </c>
      <c r="B5" s="116"/>
      <c r="C5" s="116"/>
      <c r="D5" s="116"/>
      <c r="E5" s="25">
        <f>SUM(E3:E4)</f>
        <v>0</v>
      </c>
      <c r="F5" s="21">
        <f>SUM(F3:F4)</f>
        <v>0</v>
      </c>
    </row>
    <row r="6" spans="1:6" x14ac:dyDescent="0.2">
      <c r="A6"/>
      <c r="B6"/>
      <c r="C6"/>
      <c r="D6"/>
    </row>
    <row r="7" spans="1:6" x14ac:dyDescent="0.2">
      <c r="A7"/>
      <c r="B7"/>
      <c r="C7"/>
      <c r="D7"/>
    </row>
    <row r="8" spans="1:6" x14ac:dyDescent="0.2">
      <c r="A8"/>
      <c r="B8"/>
      <c r="C8"/>
      <c r="D8"/>
    </row>
    <row r="9" spans="1:6" x14ac:dyDescent="0.2">
      <c r="A9"/>
      <c r="B9"/>
      <c r="C9"/>
      <c r="D9"/>
    </row>
    <row r="10" spans="1:6" x14ac:dyDescent="0.2">
      <c r="A10"/>
      <c r="B10"/>
      <c r="C10"/>
      <c r="D10"/>
    </row>
    <row r="11" spans="1:6" x14ac:dyDescent="0.2">
      <c r="A11"/>
      <c r="B11"/>
      <c r="C11"/>
      <c r="D11"/>
    </row>
    <row r="12" spans="1:6" x14ac:dyDescent="0.2">
      <c r="A12"/>
      <c r="B12"/>
      <c r="C12"/>
      <c r="D12"/>
    </row>
    <row r="13" spans="1:6" x14ac:dyDescent="0.2">
      <c r="A13"/>
      <c r="B13"/>
      <c r="C13"/>
      <c r="D13"/>
    </row>
    <row r="14" spans="1:6" x14ac:dyDescent="0.2">
      <c r="A14"/>
      <c r="B14"/>
      <c r="C14"/>
      <c r="D14"/>
    </row>
    <row r="15" spans="1:6" x14ac:dyDescent="0.2">
      <c r="A15"/>
      <c r="B15"/>
      <c r="C15"/>
      <c r="D15"/>
    </row>
    <row r="16" spans="1:6" x14ac:dyDescent="0.2">
      <c r="A16"/>
      <c r="B16"/>
      <c r="C16"/>
      <c r="D16"/>
    </row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  <row r="48" customFormat="1" x14ac:dyDescent="0.2"/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</sheetData>
  <mergeCells count="2">
    <mergeCell ref="A1:E1"/>
    <mergeCell ref="A3:A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9D7A-1322-4DE4-91BD-E4E934C23C9D}">
  <sheetPr>
    <pageSetUpPr fitToPage="1"/>
  </sheetPr>
  <dimension ref="A1:F15"/>
  <sheetViews>
    <sheetView workbookViewId="0">
      <selection activeCell="H3" sqref="H3"/>
    </sheetView>
  </sheetViews>
  <sheetFormatPr defaultRowHeight="12.75" x14ac:dyDescent="0.2"/>
  <cols>
    <col min="1" max="1" width="7" customWidth="1"/>
    <col min="2" max="2" width="46.5703125" customWidth="1"/>
    <col min="4" max="4" width="11" customWidth="1"/>
    <col min="5" max="5" width="14.7109375" customWidth="1"/>
    <col min="6" max="6" width="17.28515625" customWidth="1"/>
  </cols>
  <sheetData>
    <row r="1" spans="1:6" ht="18.75" thickBot="1" x14ac:dyDescent="0.3">
      <c r="A1" s="187" t="s">
        <v>54</v>
      </c>
      <c r="B1" s="188"/>
      <c r="C1" s="188"/>
      <c r="D1" s="188"/>
      <c r="E1" s="188"/>
      <c r="F1" s="188"/>
    </row>
    <row r="2" spans="1:6" ht="39" thickBot="1" x14ac:dyDescent="0.25">
      <c r="A2" s="40" t="s">
        <v>55</v>
      </c>
      <c r="B2" s="35" t="s">
        <v>6</v>
      </c>
      <c r="C2" s="36" t="s">
        <v>56</v>
      </c>
      <c r="D2" s="37" t="s">
        <v>57</v>
      </c>
      <c r="E2" s="36" t="s">
        <v>58</v>
      </c>
      <c r="F2" s="26" t="s">
        <v>18</v>
      </c>
    </row>
    <row r="3" spans="1:6" ht="26.25" customHeight="1" thickTop="1" x14ac:dyDescent="0.2">
      <c r="A3" s="50">
        <v>1</v>
      </c>
      <c r="B3" s="42" t="s">
        <v>133</v>
      </c>
      <c r="C3" s="24" t="s">
        <v>61</v>
      </c>
      <c r="D3" s="191"/>
      <c r="E3" s="51">
        <v>250</v>
      </c>
      <c r="F3" s="52">
        <f t="shared" ref="F3:F14" si="0">D3*E3</f>
        <v>0</v>
      </c>
    </row>
    <row r="4" spans="1:6" s="14" customFormat="1" x14ac:dyDescent="0.2">
      <c r="A4" s="53">
        <v>2</v>
      </c>
      <c r="B4" s="16" t="s">
        <v>60</v>
      </c>
      <c r="C4" s="54" t="s">
        <v>61</v>
      </c>
      <c r="D4" s="192"/>
      <c r="E4" s="54">
        <v>30</v>
      </c>
      <c r="F4" s="49">
        <f t="shared" si="0"/>
        <v>0</v>
      </c>
    </row>
    <row r="5" spans="1:6" s="14" customFormat="1" x14ac:dyDescent="0.2">
      <c r="A5" s="53">
        <v>3</v>
      </c>
      <c r="B5" s="16" t="s">
        <v>163</v>
      </c>
      <c r="C5" s="27" t="s">
        <v>59</v>
      </c>
      <c r="D5" s="192"/>
      <c r="E5" s="54">
        <v>36</v>
      </c>
      <c r="F5" s="49">
        <f t="shared" ref="F5" si="1">D5*E5</f>
        <v>0</v>
      </c>
    </row>
    <row r="6" spans="1:6" ht="25.5" x14ac:dyDescent="0.2">
      <c r="A6" s="53">
        <v>4</v>
      </c>
      <c r="B6" s="39" t="s">
        <v>137</v>
      </c>
      <c r="C6" s="27" t="s">
        <v>59</v>
      </c>
      <c r="D6" s="192"/>
      <c r="E6" s="54">
        <v>600000</v>
      </c>
      <c r="F6" s="49">
        <f t="shared" si="0"/>
        <v>0</v>
      </c>
    </row>
    <row r="7" spans="1:6" x14ac:dyDescent="0.2">
      <c r="A7" s="53">
        <v>5</v>
      </c>
      <c r="B7" s="55" t="s">
        <v>62</v>
      </c>
      <c r="C7" s="27" t="s">
        <v>59</v>
      </c>
      <c r="D7" s="192"/>
      <c r="E7" s="54">
        <v>32</v>
      </c>
      <c r="F7" s="49">
        <f t="shared" si="0"/>
        <v>0</v>
      </c>
    </row>
    <row r="8" spans="1:6" x14ac:dyDescent="0.2">
      <c r="A8" s="53">
        <v>6</v>
      </c>
      <c r="B8" s="55" t="s">
        <v>63</v>
      </c>
      <c r="C8" s="27" t="s">
        <v>59</v>
      </c>
      <c r="D8" s="192"/>
      <c r="E8" s="54">
        <v>45</v>
      </c>
      <c r="F8" s="49">
        <f t="shared" si="0"/>
        <v>0</v>
      </c>
    </row>
    <row r="9" spans="1:6" x14ac:dyDescent="0.2">
      <c r="A9" s="53">
        <v>7</v>
      </c>
      <c r="B9" s="56" t="s">
        <v>134</v>
      </c>
      <c r="C9" s="48" t="s">
        <v>61</v>
      </c>
      <c r="D9" s="192"/>
      <c r="E9" s="29">
        <v>60</v>
      </c>
      <c r="F9" s="57">
        <f t="shared" si="0"/>
        <v>0</v>
      </c>
    </row>
    <row r="10" spans="1:6" ht="26.25" customHeight="1" x14ac:dyDescent="0.2">
      <c r="A10" s="53">
        <v>8</v>
      </c>
      <c r="B10" s="117" t="s">
        <v>136</v>
      </c>
      <c r="C10" s="48" t="s">
        <v>135</v>
      </c>
      <c r="D10" s="192"/>
      <c r="E10" s="29">
        <v>30</v>
      </c>
      <c r="F10" s="49">
        <f t="shared" si="0"/>
        <v>0</v>
      </c>
    </row>
    <row r="11" spans="1:6" ht="26.25" customHeight="1" x14ac:dyDescent="0.2">
      <c r="A11" s="53">
        <v>9</v>
      </c>
      <c r="B11" s="117" t="s">
        <v>139</v>
      </c>
      <c r="C11" s="48" t="s">
        <v>59</v>
      </c>
      <c r="D11" s="192"/>
      <c r="E11" s="29">
        <v>20</v>
      </c>
      <c r="F11" s="49">
        <f t="shared" ref="F11" si="2">D11*E11</f>
        <v>0</v>
      </c>
    </row>
    <row r="12" spans="1:6" x14ac:dyDescent="0.2">
      <c r="A12" s="53">
        <v>10</v>
      </c>
      <c r="B12" s="117" t="s">
        <v>138</v>
      </c>
      <c r="C12" s="48" t="s">
        <v>59</v>
      </c>
      <c r="D12" s="192"/>
      <c r="E12" s="29">
        <v>24</v>
      </c>
      <c r="F12" s="49">
        <f t="shared" ref="F12" si="3">D12*E12</f>
        <v>0</v>
      </c>
    </row>
    <row r="13" spans="1:6" x14ac:dyDescent="0.2">
      <c r="A13" s="53">
        <v>11</v>
      </c>
      <c r="B13" s="117" t="s">
        <v>140</v>
      </c>
      <c r="C13" s="48" t="s">
        <v>61</v>
      </c>
      <c r="D13" s="193"/>
      <c r="E13" s="29">
        <v>4</v>
      </c>
      <c r="F13" s="49">
        <f t="shared" ref="F13" si="4">D13*E13</f>
        <v>0</v>
      </c>
    </row>
    <row r="14" spans="1:6" ht="13.5" thickBot="1" x14ac:dyDescent="0.25">
      <c r="A14" s="53">
        <v>12</v>
      </c>
      <c r="B14" s="56" t="s">
        <v>64</v>
      </c>
      <c r="C14" s="48" t="s">
        <v>59</v>
      </c>
      <c r="D14" s="193"/>
      <c r="E14" s="29">
        <v>200</v>
      </c>
      <c r="F14" s="57">
        <f t="shared" si="0"/>
        <v>0</v>
      </c>
    </row>
    <row r="15" spans="1:6" ht="19.5" customHeight="1" thickBot="1" x14ac:dyDescent="0.25">
      <c r="A15" s="136" t="s">
        <v>22</v>
      </c>
      <c r="B15" s="137"/>
      <c r="C15" s="137"/>
      <c r="D15" s="137"/>
      <c r="E15" s="189"/>
      <c r="F15" s="21">
        <f>SUM(F3:F14)</f>
        <v>0</v>
      </c>
    </row>
  </sheetData>
  <mergeCells count="2">
    <mergeCell ref="A1:F1"/>
    <mergeCell ref="A15:E15"/>
  </mergeCells>
  <pageMargins left="0.25" right="0.25" top="0.75" bottom="0.75" header="0.3" footer="0.3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30bf4c-7d0e-4728-ac38-8ec30312c613" xsi:nil="true"/>
    <lcf76f155ced4ddcb4097134ff3c332f xmlns="299abc7f-d377-4404-be4d-881a1d984be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80F5F6C5CE5F4782D8DC573FB786A0" ma:contentTypeVersion="13" ma:contentTypeDescription="Vytvoří nový dokument" ma:contentTypeScope="" ma:versionID="dc9b73c36b7ab1a3bbe34e47faed7607">
  <xsd:schema xmlns:xsd="http://www.w3.org/2001/XMLSchema" xmlns:xs="http://www.w3.org/2001/XMLSchema" xmlns:p="http://schemas.microsoft.com/office/2006/metadata/properties" xmlns:ns2="299abc7f-d377-4404-be4d-881a1d984be2" xmlns:ns3="f330bf4c-7d0e-4728-ac38-8ec30312c613" targetNamespace="http://schemas.microsoft.com/office/2006/metadata/properties" ma:root="true" ma:fieldsID="3a3bcad208a9ce1779a151c36f48e327" ns2:_="" ns3:_="">
    <xsd:import namespace="299abc7f-d377-4404-be4d-881a1d984be2"/>
    <xsd:import namespace="f330bf4c-7d0e-4728-ac38-8ec30312c6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9abc7f-d377-4404-be4d-881a1d984b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8390ab5a-1228-4de9-8883-f9df055fbe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0bf4c-7d0e-4728-ac38-8ec30312c61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cd18cf-024c-4c00-b5ae-735148c91c46}" ma:internalName="TaxCatchAll" ma:showField="CatchAllData" ma:web="f330bf4c-7d0e-4728-ac38-8ec30312c61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2E353E-7C43-42D5-9847-FF3391E82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8E022C-017E-4046-8628-03F1BB6076E0}">
  <ds:schemaRefs>
    <ds:schemaRef ds:uri="http://purl.org/dc/elements/1.1/"/>
    <ds:schemaRef ds:uri="f330bf4c-7d0e-4728-ac38-8ec30312c61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99abc7f-d377-4404-be4d-881a1d984be2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847E5C0-332B-4343-80C8-2600DE0403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D9B20C3B-B274-4383-8FBC-9061F74C0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9abc7f-d377-4404-be4d-881a1d984be2"/>
    <ds:schemaRef ds:uri="f330bf4c-7d0e-4728-ac38-8ec30312c6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3</vt:i4>
      </vt:variant>
    </vt:vector>
  </HeadingPairs>
  <TitlesOfParts>
    <vt:vector size="13" baseType="lpstr">
      <vt:lpstr>Krycí list</vt:lpstr>
      <vt:lpstr>Prostor A</vt:lpstr>
      <vt:lpstr>Prostor B </vt:lpstr>
      <vt:lpstr>Prostor C</vt:lpstr>
      <vt:lpstr>Prostor D</vt:lpstr>
      <vt:lpstr>Prostor E</vt:lpstr>
      <vt:lpstr>Prostor H</vt:lpstr>
      <vt:lpstr>Speciální úklid</vt:lpstr>
      <vt:lpstr>Mimořádný úklid</vt:lpstr>
      <vt:lpstr>Spotřební materiál</vt:lpstr>
      <vt:lpstr>'Mimořádný úklid'!Oblast_tisku</vt:lpstr>
      <vt:lpstr>'Prostor E'!Oblast_tisku</vt:lpstr>
      <vt:lpstr>'Spotřební materiál'!Oblast_tisku</vt:lpstr>
    </vt:vector>
  </TitlesOfParts>
  <Manager/>
  <Company>MZe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Jelečková Petra</dc:creator>
  <cp:keywords/>
  <dc:description/>
  <cp:lastModifiedBy>Švihálek Milan</cp:lastModifiedBy>
  <cp:revision/>
  <dcterms:created xsi:type="dcterms:W3CDTF">2019-11-20T08:55:30Z</dcterms:created>
  <dcterms:modified xsi:type="dcterms:W3CDTF">2025-03-26T12:13:23Z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Eyemová Hana</vt:lpwstr>
  </property>
  <property fmtid="{D5CDD505-2E9C-101B-9397-08002B2CF9AE}" pid="3" name="Order">
    <vt:lpwstr>2000.00000000000</vt:lpwstr>
  </property>
  <property fmtid="{D5CDD505-2E9C-101B-9397-08002B2CF9AE}" pid="4" name="display_urn:schemas-microsoft-com:office:office#Author">
    <vt:lpwstr>Eyemová Hana</vt:lpwstr>
  </property>
  <property fmtid="{D5CDD505-2E9C-101B-9397-08002B2CF9AE}" pid="5" name="MSIP_Label_92824bee-5c67-426c-bc98-23ad86c9419e_Enabled">
    <vt:lpwstr>true</vt:lpwstr>
  </property>
  <property fmtid="{D5CDD505-2E9C-101B-9397-08002B2CF9AE}" pid="6" name="MSIP_Label_92824bee-5c67-426c-bc98-23ad86c9419e_SetDate">
    <vt:lpwstr>2025-01-16T08:29:47Z</vt:lpwstr>
  </property>
  <property fmtid="{D5CDD505-2E9C-101B-9397-08002B2CF9AE}" pid="7" name="MSIP_Label_92824bee-5c67-426c-bc98-23ad86c9419e_Method">
    <vt:lpwstr>Privileged</vt:lpwstr>
  </property>
  <property fmtid="{D5CDD505-2E9C-101B-9397-08002B2CF9AE}" pid="8" name="MSIP_Label_92824bee-5c67-426c-bc98-23ad86c9419e_Name">
    <vt:lpwstr>Informace MZe</vt:lpwstr>
  </property>
  <property fmtid="{D5CDD505-2E9C-101B-9397-08002B2CF9AE}" pid="9" name="MSIP_Label_92824bee-5c67-426c-bc98-23ad86c9419e_SiteId">
    <vt:lpwstr>e84ea0de-38e7-4864-b153-a909a7746ff0</vt:lpwstr>
  </property>
  <property fmtid="{D5CDD505-2E9C-101B-9397-08002B2CF9AE}" pid="10" name="MSIP_Label_92824bee-5c67-426c-bc98-23ad86c9419e_ActionId">
    <vt:lpwstr>040e8486-3320-4841-a6ab-0c58573e7e8e</vt:lpwstr>
  </property>
  <property fmtid="{D5CDD505-2E9C-101B-9397-08002B2CF9AE}" pid="11" name="MSIP_Label_92824bee-5c67-426c-bc98-23ad86c9419e_ContentBits">
    <vt:lpwstr>0</vt:lpwstr>
  </property>
  <property fmtid="{D5CDD505-2E9C-101B-9397-08002B2CF9AE}" pid="12" name="ContentTypeId">
    <vt:lpwstr>0x0101009E80F5F6C5CE5F4782D8DC573FB786A0</vt:lpwstr>
  </property>
  <property fmtid="{D5CDD505-2E9C-101B-9397-08002B2CF9AE}" pid="13" name="MediaServiceImageTags">
    <vt:lpwstr/>
  </property>
</Properties>
</file>