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RVS_972200\SOUTĚŽE_SMLOUVY\SOUTĚŽE 2025\Zahradnické práce\Oběh dokumentů\"/>
    </mc:Choice>
  </mc:AlternateContent>
  <bookViews>
    <workbookView xWindow="0" yWindow="0" windowWidth="28770" windowHeight="12360" tabRatio="599"/>
  </bookViews>
  <sheets>
    <sheet name="Specifikace prováděných prací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H11" i="3" s="1"/>
  <c r="I11" i="3" s="1"/>
  <c r="F10" i="3"/>
  <c r="H10" i="3" s="1"/>
  <c r="I10" i="3" s="1"/>
  <c r="F49" i="3" l="1"/>
  <c r="H49" i="3" s="1"/>
  <c r="I49" i="3" s="1"/>
  <c r="F48" i="3"/>
  <c r="H48" i="3" s="1"/>
  <c r="I48" i="3" s="1"/>
  <c r="F47" i="3"/>
  <c r="H47" i="3" s="1"/>
  <c r="I47" i="3" s="1"/>
  <c r="F46" i="3"/>
  <c r="H46" i="3" s="1"/>
  <c r="I46" i="3" s="1"/>
  <c r="F45" i="3"/>
  <c r="H45" i="3" s="1"/>
  <c r="I45" i="3" s="1"/>
  <c r="F42" i="3"/>
  <c r="H42" i="3" s="1"/>
  <c r="I42" i="3" s="1"/>
  <c r="F41" i="3"/>
  <c r="H41" i="3" s="1"/>
  <c r="I41" i="3" s="1"/>
  <c r="F38" i="3"/>
  <c r="H38" i="3" s="1"/>
  <c r="I38" i="3" s="1"/>
  <c r="F35" i="3"/>
  <c r="H35" i="3" s="1"/>
  <c r="I35" i="3" s="1"/>
  <c r="F34" i="3"/>
  <c r="H34" i="3" s="1"/>
  <c r="I34" i="3" s="1"/>
  <c r="F33" i="3"/>
  <c r="H33" i="3" s="1"/>
  <c r="I33" i="3" s="1"/>
  <c r="F32" i="3"/>
  <c r="H32" i="3" s="1"/>
  <c r="I32" i="3" s="1"/>
  <c r="F31" i="3"/>
  <c r="H31" i="3" s="1"/>
  <c r="I31" i="3" s="1"/>
  <c r="F30" i="3"/>
  <c r="H30" i="3" s="1"/>
  <c r="I30" i="3" s="1"/>
  <c r="F27" i="3"/>
  <c r="H27" i="3" s="1"/>
  <c r="I27" i="3" s="1"/>
  <c r="F26" i="3"/>
  <c r="H26" i="3" s="1"/>
  <c r="I26" i="3" s="1"/>
  <c r="F25" i="3"/>
  <c r="H25" i="3" s="1"/>
  <c r="I25" i="3" s="1"/>
  <c r="F22" i="3"/>
  <c r="H22" i="3" s="1"/>
  <c r="I22" i="3" s="1"/>
  <c r="F21" i="3"/>
  <c r="H21" i="3" s="1"/>
  <c r="I21" i="3" s="1"/>
  <c r="F20" i="3"/>
  <c r="H20" i="3" s="1"/>
  <c r="I20" i="3" s="1"/>
  <c r="F19" i="3"/>
  <c r="H19" i="3" s="1"/>
  <c r="I19" i="3" s="1"/>
  <c r="F18" i="3"/>
  <c r="H18" i="3" s="1"/>
  <c r="I18" i="3" s="1"/>
  <c r="F17" i="3"/>
  <c r="H17" i="3" s="1"/>
  <c r="I17" i="3" s="1"/>
  <c r="F16" i="3"/>
  <c r="H16" i="3" s="1"/>
  <c r="I16" i="3" s="1"/>
  <c r="F15" i="3"/>
  <c r="H15" i="3" s="1"/>
  <c r="I15" i="3" s="1"/>
  <c r="F14" i="3"/>
  <c r="H14" i="3" s="1"/>
  <c r="I14" i="3" s="1"/>
  <c r="F9" i="3"/>
  <c r="H9" i="3" s="1"/>
  <c r="I9" i="3" s="1"/>
  <c r="F8" i="3"/>
  <c r="H8" i="3" s="1"/>
  <c r="I8" i="3" s="1"/>
  <c r="F7" i="3"/>
  <c r="H7" i="3" s="1"/>
  <c r="I7" i="3" s="1"/>
  <c r="F6" i="3" l="1"/>
  <c r="H6" i="3" s="1"/>
  <c r="H50" i="3" l="1"/>
  <c r="I6" i="3"/>
  <c r="I50" i="3" s="1"/>
</calcChain>
</file>

<file path=xl/sharedStrings.xml><?xml version="1.0" encoding="utf-8"?>
<sst xmlns="http://schemas.openxmlformats.org/spreadsheetml/2006/main" count="127" uniqueCount="102">
  <si>
    <t>MJ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</si>
  <si>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</si>
  <si>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ks</t>
  </si>
  <si>
    <t>l</t>
  </si>
  <si>
    <t>Péče o travnaté plochy</t>
  </si>
  <si>
    <t>Řez živých plotů</t>
  </si>
  <si>
    <t>Doplňující služby</t>
  </si>
  <si>
    <t>přihnojování rostlin (práce vč. hnojiva)</t>
  </si>
  <si>
    <t>bm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</si>
  <si>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2 </t>
    </r>
  </si>
  <si>
    <t>péče o rostliny v betonových korytech (práce - zastřižení, svazování….)</t>
  </si>
  <si>
    <t>Péče o sezónní okrasné rostliny (kvetoucí)</t>
  </si>
  <si>
    <t xml:space="preserve">odplevelení  výsadeb </t>
  </si>
  <si>
    <r>
      <t xml:space="preserve">udžovací řez stromů do výšky </t>
    </r>
    <r>
      <rPr>
        <sz val="11"/>
        <color theme="1"/>
        <rFont val="Calibri"/>
        <family val="2"/>
        <charset val="238"/>
        <scheme val="minor"/>
      </rPr>
      <t>3,8 m</t>
    </r>
  </si>
  <si>
    <t>h</t>
  </si>
  <si>
    <t>Uchazeč vyplní žlutě označená pole.</t>
  </si>
  <si>
    <t>Péče o trvale osázené okrasné rostliny v betonových korytech (trávy, levandule a další) - TERASA</t>
  </si>
  <si>
    <t>A</t>
  </si>
  <si>
    <t>A1</t>
  </si>
  <si>
    <t>B</t>
  </si>
  <si>
    <t>C</t>
  </si>
  <si>
    <t>D</t>
  </si>
  <si>
    <t>A2</t>
  </si>
  <si>
    <t>Úkon</t>
  </si>
  <si>
    <t>E</t>
  </si>
  <si>
    <t>F</t>
  </si>
  <si>
    <t>G</t>
  </si>
  <si>
    <t>A3</t>
  </si>
  <si>
    <t>A4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</si>
  <si>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</si>
  <si>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</si>
  <si>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</si>
  <si>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</si>
  <si>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</si>
  <si>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</si>
  <si>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</si>
  <si>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</si>
  <si>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</si>
  <si>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C1</t>
  </si>
  <si>
    <t>C2</t>
  </si>
  <si>
    <t>C3</t>
  </si>
  <si>
    <t>D1</t>
  </si>
  <si>
    <t>D2</t>
  </si>
  <si>
    <t>D4</t>
  </si>
  <si>
    <t>D5</t>
  </si>
  <si>
    <t>D6</t>
  </si>
  <si>
    <t>D7</t>
  </si>
  <si>
    <t>E1</t>
  </si>
  <si>
    <t>F1</t>
  </si>
  <si>
    <t>F2</t>
  </si>
  <si>
    <t>G1</t>
  </si>
  <si>
    <t>G2</t>
  </si>
  <si>
    <t>G3</t>
  </si>
  <si>
    <t>Kód
úkonu</t>
  </si>
  <si>
    <t>G4</t>
  </si>
  <si>
    <t>Péče o keře, stromy a popínavé rostliny</t>
  </si>
  <si>
    <t>Péče o solitérní stromy</t>
  </si>
  <si>
    <t>G5</t>
  </si>
  <si>
    <t xml:space="preserve">sekání trávy </t>
  </si>
  <si>
    <t xml:space="preserve">vertikutace travnaté plochy (prořezání trávníku, vyhrabání staré trávy) </t>
  </si>
  <si>
    <t>řez živého plotu ze tří stran + boky (zástřih do výšky 1 m)</t>
  </si>
  <si>
    <t xml:space="preserve">udržovací prořez keřů a popínavých rostlin v zapojených skupinách </t>
  </si>
  <si>
    <t xml:space="preserve">vyplevelení keřů  a popínavých rostlin v zapojených skupinách  </t>
  </si>
  <si>
    <t>udržovací prořez břečťanu (zastřihování po obvodu)</t>
  </si>
  <si>
    <t>udržovací prořez břečťanu (výška bočních stran do 40 a 50 cm)</t>
  </si>
  <si>
    <r>
      <t xml:space="preserve">výměna zeminy u rostlin v betonovém korytu do hloubky maximálně 30 cm </t>
    </r>
    <r>
      <rPr>
        <b/>
        <sz val="11"/>
        <color theme="1"/>
        <rFont val="Calibri"/>
        <family val="2"/>
        <charset val="238"/>
        <scheme val="minor"/>
      </rPr>
      <t>(práce)</t>
    </r>
  </si>
  <si>
    <r>
      <t>substrát univerzální - do hloubky max. 30 cm</t>
    </r>
    <r>
      <rPr>
        <b/>
        <sz val="11"/>
        <color theme="1"/>
        <rFont val="Calibri"/>
        <family val="2"/>
        <charset val="238"/>
        <scheme val="minor"/>
      </rPr>
      <t xml:space="preserve"> (materiál)</t>
    </r>
  </si>
  <si>
    <r>
      <t xml:space="preserve">výsadba kvetoucích rostlin do betonového koryta - muškáty, vřesy </t>
    </r>
    <r>
      <rPr>
        <b/>
        <sz val="11"/>
        <color theme="1"/>
        <rFont val="Calibri"/>
        <family val="2"/>
        <charset val="238"/>
        <scheme val="minor"/>
      </rPr>
      <t>(práce)</t>
    </r>
  </si>
  <si>
    <r>
      <t xml:space="preserve">sezónní květiny - muškát převislý plnokvětý (barva květu červená) - </t>
    </r>
    <r>
      <rPr>
        <b/>
        <sz val="11"/>
        <color theme="1"/>
        <rFont val="Calibri"/>
        <family val="2"/>
        <charset val="238"/>
        <scheme val="minor"/>
      </rPr>
      <t>dodání</t>
    </r>
  </si>
  <si>
    <r>
      <t xml:space="preserve">sezónní květiny - vřes obecný (barvy různé) - </t>
    </r>
    <r>
      <rPr>
        <b/>
        <sz val="11"/>
        <color theme="1"/>
        <rFont val="Calibri"/>
        <family val="2"/>
        <charset val="238"/>
        <scheme val="minor"/>
      </rPr>
      <t>dodání</t>
    </r>
  </si>
  <si>
    <r>
      <t xml:space="preserve">odstranění kvetoucích rostlin z betonového koryta - muškáty, vřesy </t>
    </r>
    <r>
      <rPr>
        <b/>
        <sz val="11"/>
        <color theme="1"/>
        <rFont val="Calibri"/>
        <family val="2"/>
        <charset val="238"/>
        <scheme val="minor"/>
      </rPr>
      <t xml:space="preserve">(práce) </t>
    </r>
  </si>
  <si>
    <r>
      <t xml:space="preserve">odplevelení rostlin v betonovém korytu </t>
    </r>
    <r>
      <rPr>
        <b/>
        <sz val="11"/>
        <color theme="1"/>
        <rFont val="Calibri"/>
        <family val="2"/>
        <charset val="238"/>
        <scheme val="minor"/>
      </rPr>
      <t>(práce)</t>
    </r>
  </si>
  <si>
    <r>
      <t xml:space="preserve">péče o rostliny v betonovém korytu - zastřižení, otrhání uschlých částí atd. </t>
    </r>
    <r>
      <rPr>
        <b/>
        <sz val="11"/>
        <color theme="1"/>
        <rFont val="Calibri"/>
        <family val="2"/>
        <charset val="238"/>
        <scheme val="minor"/>
      </rPr>
      <t>(práce)</t>
    </r>
  </si>
  <si>
    <r>
      <t xml:space="preserve">přihnojování rostlin </t>
    </r>
    <r>
      <rPr>
        <b/>
        <sz val="11"/>
        <color theme="1"/>
        <rFont val="Calibri"/>
        <family val="2"/>
        <charset val="238"/>
        <scheme val="minor"/>
      </rPr>
      <t>(práce + hnojivo)</t>
    </r>
  </si>
  <si>
    <t>Počet MJ</t>
  </si>
  <si>
    <t>obrytí soliterních keřů od travnaté plochy a vyplevelení  (tisy před budovou C)</t>
  </si>
  <si>
    <t>udržovací prořez solitérních keřů  (tisy před budovou C)</t>
  </si>
  <si>
    <t>obrytí soliterních  stromů  od travnaté plochy a vyplevelení (průměr 1 m)</t>
  </si>
  <si>
    <t xml:space="preserve">úklid spadaného listí z travnatých ploch </t>
  </si>
  <si>
    <t xml:space="preserve">sběr odpadků z výsadeb a travnatých ploch </t>
  </si>
  <si>
    <r>
      <t>doplnění mulčovací kůry do výsadeb  - vrstva cca 5 cm</t>
    </r>
    <r>
      <rPr>
        <b/>
        <sz val="11"/>
        <color theme="1"/>
        <rFont val="Calibri"/>
        <family val="2"/>
        <charset val="238"/>
        <scheme val="minor"/>
      </rPr>
      <t xml:space="preserve"> (práce)</t>
    </r>
  </si>
  <si>
    <r>
      <t xml:space="preserve">mulčovací kůra </t>
    </r>
    <r>
      <rPr>
        <b/>
        <sz val="11"/>
        <color theme="1"/>
        <rFont val="Calibri"/>
        <family val="2"/>
        <charset val="238"/>
        <scheme val="minor"/>
      </rPr>
      <t>(materiál)</t>
    </r>
  </si>
  <si>
    <r>
      <t xml:space="preserve">hnojení travnatých ploch granulovaným hnojivem </t>
    </r>
    <r>
      <rPr>
        <b/>
        <sz val="11"/>
        <color theme="1"/>
        <rFont val="Calibri"/>
        <family val="2"/>
        <charset val="238"/>
        <scheme val="minor"/>
      </rPr>
      <t>(práce vč. hnojiva)</t>
    </r>
  </si>
  <si>
    <t>Rámcová dohoda  o dílo - "Povodí Labe, ředitelství státního podniku, provádění zahradnických prací"</t>
  </si>
  <si>
    <t>A5</t>
  </si>
  <si>
    <t>A6</t>
  </si>
  <si>
    <t>kg</t>
  </si>
  <si>
    <r>
      <t>postřik travnaté plochy proti pleveli</t>
    </r>
    <r>
      <rPr>
        <b/>
        <sz val="11"/>
        <color theme="1"/>
        <rFont val="Calibri"/>
        <family val="2"/>
        <charset val="238"/>
        <scheme val="minor"/>
      </rPr>
      <t xml:space="preserve"> (práce vč. přípravku)</t>
    </r>
  </si>
  <si>
    <r>
      <t xml:space="preserve">dosetí travním osivem - </t>
    </r>
    <r>
      <rPr>
        <b/>
        <sz val="11"/>
        <color theme="1"/>
        <rFont val="Calibri"/>
        <family val="2"/>
        <charset val="238"/>
        <scheme val="minor"/>
      </rPr>
      <t>práce</t>
    </r>
  </si>
  <si>
    <r>
      <t xml:space="preserve">travní osivo na dosetí - </t>
    </r>
    <r>
      <rPr>
        <b/>
        <sz val="11"/>
        <color theme="1"/>
        <rFont val="Calibri"/>
        <family val="2"/>
        <charset val="238"/>
        <scheme val="minor"/>
      </rPr>
      <t>materiál</t>
    </r>
  </si>
  <si>
    <t>Celková cena v  Kč bez DPH</t>
  </si>
  <si>
    <t>hodinová sazba - vícepráce dle předchozí dohody</t>
  </si>
  <si>
    <r>
      <t>Celkové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, množství ks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 </t>
    </r>
    <r>
      <rPr>
        <b/>
        <sz val="11"/>
        <color theme="1"/>
        <rFont val="Calibri"/>
        <family val="2"/>
        <charset val="238"/>
        <scheme val="minor"/>
      </rPr>
      <t xml:space="preserve">nebo kg u jednotlivých položek zahrnují součet různých ploch v areálu nebo celkové množství a v rámci plnění může objednatel požadovat provedení úkonu pouze </t>
    </r>
  </si>
  <si>
    <t>u vybrané plochy nebo požadovaného množství.</t>
  </si>
  <si>
    <t>Cena za MJ/ kč bez DPH</t>
  </si>
  <si>
    <t xml:space="preserve">Cena za 1 provedení/ Kč bez DPH
</t>
  </si>
  <si>
    <t>Příloha č. 1 - Specifikace prováděných prací</t>
  </si>
  <si>
    <t>Výsledná cena za 2 roky je součástí hodnocení nabídkové ceny ve výběrovém řízení.</t>
  </si>
  <si>
    <t>Předpokl.
četnost, množství
/1 rok</t>
  </si>
  <si>
    <t xml:space="preserve">Cena za 1 rok/ 
Kč bez DPH
</t>
  </si>
  <si>
    <t xml:space="preserve">Cena za 2 roky/ 
Kč bez DPH
</t>
  </si>
  <si>
    <t>V cenách všech položek jsou zahrnuty veškeré náklady nutné ke splnění díla (zejména likvidace odpadu, doprava, práce apod.) - dle RD čl. VI. bod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</si>
</sst>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0" fillId="3" borderId="1" xfId="0" applyFill="1" applyBorder="1"/>
    <xf numFmtId="2" fontId="0" fillId="0" borderId="1" xfId="0" applyNumberFormat="1" applyFont="1" applyBorder="1"/>
    <xf numFmtId="2" fontId="0" fillId="0" borderId="1" xfId="0" applyNumberFormat="1" applyBorder="1"/>
    <xf numFmtId="0" fontId="0" fillId="0" borderId="1" xfId="0" applyFont="1" applyBorder="1" applyAlignment="1">
      <alignment horizontal="center"/>
    </xf>
    <xf numFmtId="0" fontId="0" fillId="0" borderId="1" xfId="0" applyFont="1" applyFill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2" fontId="0" fillId="2" borderId="1" xfId="0" applyNumberFormat="1" applyFill="1" applyBorder="1"/>
    <xf numFmtId="2" fontId="0" fillId="2" borderId="1" xfId="0" applyNumberFormat="1" applyFont="1" applyFill="1" applyBorder="1"/>
    <xf numFmtId="0" fontId="10" fillId="0" borderId="0" xfId="0" applyFont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2" fontId="0" fillId="0" borderId="1" xfId="0" applyNumberFormat="1" applyFill="1" applyBorder="1"/>
    <xf numFmtId="2" fontId="0" fillId="0" borderId="1" xfId="0" applyNumberFormat="1" applyFont="1" applyFill="1" applyBorder="1"/>
    <xf numFmtId="0" fontId="0" fillId="2" borderId="1" xfId="0" applyFill="1" applyBorder="1"/>
    <xf numFmtId="0" fontId="1" fillId="4" borderId="0" xfId="0" applyFont="1" applyFill="1"/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2" fontId="4" fillId="0" borderId="1" xfId="0" applyNumberFormat="1" applyFont="1" applyBorder="1"/>
    <xf numFmtId="2" fontId="4" fillId="2" borderId="1" xfId="0" applyNumberFormat="1" applyFont="1" applyFill="1" applyBorder="1"/>
    <xf numFmtId="2" fontId="0" fillId="3" borderId="1" xfId="0" applyNumberFormat="1" applyFont="1" applyFill="1" applyBorder="1" applyAlignment="1">
      <alignment horizontal="right"/>
    </xf>
    <xf numFmtId="2" fontId="0" fillId="3" borderId="1" xfId="0" applyNumberFormat="1" applyFill="1" applyBorder="1"/>
    <xf numFmtId="2" fontId="5" fillId="3" borderId="1" xfId="0" applyNumberFormat="1" applyFont="1" applyFill="1" applyBorder="1"/>
    <xf numFmtId="0" fontId="2" fillId="2" borderId="1" xfId="0" applyFont="1" applyFill="1" applyBorder="1"/>
    <xf numFmtId="2" fontId="8" fillId="2" borderId="1" xfId="0" applyNumberFormat="1" applyFont="1" applyFill="1" applyBorder="1"/>
    <xf numFmtId="2" fontId="8" fillId="5" borderId="1" xfId="0" applyNumberFormat="1" applyFont="1" applyFill="1" applyBorder="1"/>
    <xf numFmtId="0" fontId="1" fillId="5" borderId="1" xfId="0" applyFont="1" applyFill="1" applyBorder="1" applyAlignment="1">
      <alignment horizontal="center" vertical="center" wrapText="1"/>
    </xf>
    <xf numFmtId="2" fontId="0" fillId="3" borderId="1" xfId="0" applyNumberFormat="1" applyFont="1" applyFill="1" applyBorder="1"/>
    <xf numFmtId="2" fontId="5" fillId="0" borderId="1" xfId="0" applyNumberFormat="1" applyFont="1" applyBorder="1"/>
    <xf numFmtId="0" fontId="5" fillId="0" borderId="1" xfId="0" applyFont="1" applyBorder="1"/>
    <xf numFmtId="2" fontId="5" fillId="4" borderId="1" xfId="0" applyNumberFormat="1" applyFont="1" applyFill="1" applyBorder="1" applyProtection="1">
      <protection locked="0"/>
    </xf>
    <xf numFmtId="2" fontId="0" fillId="4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5" borderId="0" xfId="0" applyFont="1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BB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workbookViewId="0">
      <selection activeCell="E6" sqref="E6"/>
    </sheetView>
  </sheetViews>
  <sheetFormatPr defaultRowHeight="15" x14ac:dyDescent="0.25"/>
  <cols>
    <col min="1" max="1" width="5.42578125" style="1" customWidth="1"/>
    <col min="2" max="2" width="86.5703125" customWidth="1"/>
    <col min="3" max="3" width="5.42578125" customWidth="1"/>
    <col min="5" max="5" width="11.85546875" customWidth="1"/>
    <col min="6" max="6" width="11.42578125" customWidth="1"/>
    <col min="7" max="7" width="7.85546875" customWidth="1"/>
    <col min="8" max="8" width="13.28515625" customWidth="1"/>
    <col min="9" max="9" width="13.7109375" customWidth="1"/>
  </cols>
  <sheetData>
    <row r="1" spans="1:9" ht="18.75" x14ac:dyDescent="0.3">
      <c r="A1" s="49" t="s">
        <v>83</v>
      </c>
      <c r="B1" s="49"/>
      <c r="C1" s="49"/>
      <c r="D1" s="49"/>
      <c r="E1" s="49"/>
      <c r="F1" s="49"/>
      <c r="G1" s="49"/>
      <c r="H1" s="49"/>
      <c r="I1" s="49"/>
    </row>
    <row r="2" spans="1:9" ht="25.5" customHeight="1" x14ac:dyDescent="0.35">
      <c r="A2" s="50" t="s">
        <v>96</v>
      </c>
      <c r="B2" s="50"/>
      <c r="C2" s="50"/>
      <c r="D2" s="50"/>
      <c r="E2" s="50"/>
      <c r="F2" s="50"/>
      <c r="G2" s="50"/>
      <c r="H2" s="50"/>
      <c r="I2" s="50"/>
    </row>
    <row r="3" spans="1:9" x14ac:dyDescent="0.25">
      <c r="E3" s="12"/>
      <c r="F3" s="12"/>
      <c r="G3" s="12"/>
      <c r="H3" s="12"/>
      <c r="I3" s="12"/>
    </row>
    <row r="4" spans="1:9" ht="60" x14ac:dyDescent="0.25">
      <c r="A4" s="31" t="s">
        <v>53</v>
      </c>
      <c r="B4" s="17" t="s">
        <v>23</v>
      </c>
      <c r="C4" s="17" t="s">
        <v>0</v>
      </c>
      <c r="D4" s="17" t="s">
        <v>74</v>
      </c>
      <c r="E4" s="30" t="s">
        <v>94</v>
      </c>
      <c r="F4" s="18" t="s">
        <v>95</v>
      </c>
      <c r="G4" s="31" t="s">
        <v>98</v>
      </c>
      <c r="H4" s="18" t="s">
        <v>99</v>
      </c>
      <c r="I4" s="41" t="s">
        <v>100</v>
      </c>
    </row>
    <row r="5" spans="1:9" x14ac:dyDescent="0.25">
      <c r="A5" s="19" t="s">
        <v>17</v>
      </c>
      <c r="B5" s="4" t="s">
        <v>4</v>
      </c>
      <c r="C5" s="19"/>
      <c r="D5" s="19"/>
      <c r="E5" s="24"/>
      <c r="F5" s="24"/>
      <c r="G5" s="22"/>
      <c r="H5" s="22"/>
      <c r="I5" s="22"/>
    </row>
    <row r="6" spans="1:9" ht="17.25" x14ac:dyDescent="0.25">
      <c r="A6" s="16" t="s">
        <v>18</v>
      </c>
      <c r="B6" s="3" t="s">
        <v>58</v>
      </c>
      <c r="C6" s="2" t="s">
        <v>1</v>
      </c>
      <c r="D6" s="43">
        <v>2500</v>
      </c>
      <c r="E6" s="45"/>
      <c r="F6" s="43">
        <f>D6*E6</f>
        <v>0</v>
      </c>
      <c r="G6" s="44">
        <v>12</v>
      </c>
      <c r="H6" s="8">
        <f>F6*G6</f>
        <v>0</v>
      </c>
      <c r="I6" s="8">
        <f>H6*2</f>
        <v>0</v>
      </c>
    </row>
    <row r="7" spans="1:9" ht="17.25" x14ac:dyDescent="0.25">
      <c r="A7" s="16" t="s">
        <v>22</v>
      </c>
      <c r="B7" s="3" t="s">
        <v>59</v>
      </c>
      <c r="C7" s="2" t="s">
        <v>1</v>
      </c>
      <c r="D7" s="43">
        <v>2500</v>
      </c>
      <c r="E7" s="45"/>
      <c r="F7" s="43">
        <f t="shared" ref="F7:F10" si="0">D7*E7</f>
        <v>0</v>
      </c>
      <c r="G7" s="44">
        <v>1</v>
      </c>
      <c r="H7" s="8">
        <f t="shared" ref="H7:H9" si="1">F7*G7</f>
        <v>0</v>
      </c>
      <c r="I7" s="8">
        <f t="shared" ref="I7:I9" si="2">H7*2</f>
        <v>0</v>
      </c>
    </row>
    <row r="8" spans="1:9" ht="17.25" x14ac:dyDescent="0.25">
      <c r="A8" s="16" t="s">
        <v>27</v>
      </c>
      <c r="B8" s="3" t="s">
        <v>82</v>
      </c>
      <c r="C8" s="2" t="s">
        <v>1</v>
      </c>
      <c r="D8" s="43">
        <v>2500</v>
      </c>
      <c r="E8" s="45"/>
      <c r="F8" s="43">
        <f t="shared" si="0"/>
        <v>0</v>
      </c>
      <c r="G8" s="44">
        <v>2</v>
      </c>
      <c r="H8" s="8">
        <f t="shared" si="1"/>
        <v>0</v>
      </c>
      <c r="I8" s="8">
        <f t="shared" si="2"/>
        <v>0</v>
      </c>
    </row>
    <row r="9" spans="1:9" ht="17.25" x14ac:dyDescent="0.25">
      <c r="A9" s="16" t="s">
        <v>28</v>
      </c>
      <c r="B9" s="10" t="s">
        <v>87</v>
      </c>
      <c r="C9" s="9" t="s">
        <v>1</v>
      </c>
      <c r="D9" s="43">
        <v>2500</v>
      </c>
      <c r="E9" s="45"/>
      <c r="F9" s="43">
        <f t="shared" si="0"/>
        <v>0</v>
      </c>
      <c r="G9" s="44">
        <v>2</v>
      </c>
      <c r="H9" s="8">
        <f t="shared" si="1"/>
        <v>0</v>
      </c>
      <c r="I9" s="8">
        <f t="shared" si="2"/>
        <v>0</v>
      </c>
    </row>
    <row r="10" spans="1:9" ht="17.25" x14ac:dyDescent="0.25">
      <c r="A10" s="28" t="s">
        <v>84</v>
      </c>
      <c r="B10" s="10" t="s">
        <v>88</v>
      </c>
      <c r="C10" s="9" t="s">
        <v>1</v>
      </c>
      <c r="D10" s="7">
        <v>550</v>
      </c>
      <c r="E10" s="46"/>
      <c r="F10" s="7">
        <f t="shared" si="0"/>
        <v>0</v>
      </c>
      <c r="G10" s="32">
        <v>2</v>
      </c>
      <c r="H10" s="8">
        <f t="shared" ref="H10" si="3">F10*G10</f>
        <v>0</v>
      </c>
      <c r="I10" s="8">
        <f t="shared" ref="I10" si="4">H10*2</f>
        <v>0</v>
      </c>
    </row>
    <row r="11" spans="1:9" x14ac:dyDescent="0.25">
      <c r="A11" s="28" t="s">
        <v>85</v>
      </c>
      <c r="B11" s="10" t="s">
        <v>89</v>
      </c>
      <c r="C11" s="9" t="s">
        <v>86</v>
      </c>
      <c r="D11" s="7">
        <v>1</v>
      </c>
      <c r="E11" s="46"/>
      <c r="F11" s="7">
        <f t="shared" ref="F11" si="5">D11*E11</f>
        <v>0</v>
      </c>
      <c r="G11" s="32">
        <v>20</v>
      </c>
      <c r="H11" s="8">
        <f t="shared" ref="H11" si="6">F11*G11</f>
        <v>0</v>
      </c>
      <c r="I11" s="8">
        <f t="shared" ref="I11" si="7">H11*2</f>
        <v>0</v>
      </c>
    </row>
    <row r="12" spans="1:9" x14ac:dyDescent="0.25">
      <c r="A12" s="16"/>
      <c r="B12" s="3"/>
      <c r="C12" s="2"/>
      <c r="D12" s="33"/>
      <c r="E12" s="42"/>
      <c r="F12" s="7"/>
      <c r="G12" s="29"/>
      <c r="H12" s="8"/>
      <c r="I12" s="8"/>
    </row>
    <row r="13" spans="1:9" x14ac:dyDescent="0.25">
      <c r="A13" s="19" t="s">
        <v>19</v>
      </c>
      <c r="B13" s="5" t="s">
        <v>11</v>
      </c>
      <c r="C13" s="25"/>
      <c r="D13" s="34"/>
      <c r="E13" s="14"/>
      <c r="F13" s="14"/>
      <c r="G13" s="22"/>
      <c r="H13" s="13"/>
      <c r="I13" s="13"/>
    </row>
    <row r="14" spans="1:9" x14ac:dyDescent="0.25">
      <c r="A14" s="16" t="s">
        <v>29</v>
      </c>
      <c r="B14" s="3" t="s">
        <v>65</v>
      </c>
      <c r="C14" s="2" t="s">
        <v>14</v>
      </c>
      <c r="D14" s="7">
        <v>1</v>
      </c>
      <c r="E14" s="46"/>
      <c r="F14" s="7">
        <f t="shared" ref="F14:F22" si="8">D14*E14</f>
        <v>0</v>
      </c>
      <c r="G14" s="29">
        <v>3</v>
      </c>
      <c r="H14" s="8">
        <f t="shared" ref="H14:H22" si="9">F14*G14</f>
        <v>0</v>
      </c>
      <c r="I14" s="8">
        <f t="shared" ref="I14:I22" si="10">H14*2</f>
        <v>0</v>
      </c>
    </row>
    <row r="15" spans="1:9" x14ac:dyDescent="0.25">
      <c r="A15" s="16" t="s">
        <v>30</v>
      </c>
      <c r="B15" s="10" t="s">
        <v>66</v>
      </c>
      <c r="C15" s="16" t="s">
        <v>3</v>
      </c>
      <c r="D15" s="21">
        <v>300</v>
      </c>
      <c r="E15" s="46"/>
      <c r="F15" s="7">
        <f t="shared" si="8"/>
        <v>0</v>
      </c>
      <c r="G15" s="3">
        <v>2</v>
      </c>
      <c r="H15" s="8">
        <f t="shared" si="9"/>
        <v>0</v>
      </c>
      <c r="I15" s="8">
        <f t="shared" si="10"/>
        <v>0</v>
      </c>
    </row>
    <row r="16" spans="1:9" x14ac:dyDescent="0.25">
      <c r="A16" s="16" t="s">
        <v>31</v>
      </c>
      <c r="B16" s="10" t="s">
        <v>67</v>
      </c>
      <c r="C16" s="2" t="s">
        <v>2</v>
      </c>
      <c r="D16" s="35">
        <v>35</v>
      </c>
      <c r="E16" s="46"/>
      <c r="F16" s="7">
        <f t="shared" si="8"/>
        <v>0</v>
      </c>
      <c r="G16" s="29">
        <v>1</v>
      </c>
      <c r="H16" s="8">
        <f t="shared" si="9"/>
        <v>0</v>
      </c>
      <c r="I16" s="8">
        <f t="shared" si="10"/>
        <v>0</v>
      </c>
    </row>
    <row r="17" spans="1:9" x14ac:dyDescent="0.25">
      <c r="A17" s="16" t="s">
        <v>32</v>
      </c>
      <c r="B17" s="10" t="s">
        <v>68</v>
      </c>
      <c r="C17" s="2" t="s">
        <v>2</v>
      </c>
      <c r="D17" s="7">
        <v>20</v>
      </c>
      <c r="E17" s="46"/>
      <c r="F17" s="7">
        <f t="shared" si="8"/>
        <v>0</v>
      </c>
      <c r="G17" s="29">
        <v>1</v>
      </c>
      <c r="H17" s="8">
        <f t="shared" si="9"/>
        <v>0</v>
      </c>
      <c r="I17" s="8">
        <f t="shared" si="10"/>
        <v>0</v>
      </c>
    </row>
    <row r="18" spans="1:9" x14ac:dyDescent="0.25">
      <c r="A18" s="16" t="s">
        <v>33</v>
      </c>
      <c r="B18" s="10" t="s">
        <v>69</v>
      </c>
      <c r="C18" s="16" t="s">
        <v>2</v>
      </c>
      <c r="D18" s="21">
        <v>15</v>
      </c>
      <c r="E18" s="46"/>
      <c r="F18" s="7">
        <f t="shared" si="8"/>
        <v>0</v>
      </c>
      <c r="G18" s="3">
        <v>1</v>
      </c>
      <c r="H18" s="8">
        <f t="shared" si="9"/>
        <v>0</v>
      </c>
      <c r="I18" s="8">
        <f t="shared" si="10"/>
        <v>0</v>
      </c>
    </row>
    <row r="19" spans="1:9" x14ac:dyDescent="0.25">
      <c r="A19" s="16" t="s">
        <v>34</v>
      </c>
      <c r="B19" s="10" t="s">
        <v>70</v>
      </c>
      <c r="C19" s="26" t="s">
        <v>2</v>
      </c>
      <c r="D19" s="35">
        <v>35</v>
      </c>
      <c r="E19" s="46"/>
      <c r="F19" s="7">
        <f t="shared" si="8"/>
        <v>0</v>
      </c>
      <c r="G19" s="6">
        <v>2</v>
      </c>
      <c r="H19" s="8">
        <f t="shared" si="9"/>
        <v>0</v>
      </c>
      <c r="I19" s="8">
        <f t="shared" si="10"/>
        <v>0</v>
      </c>
    </row>
    <row r="20" spans="1:9" ht="17.25" x14ac:dyDescent="0.25">
      <c r="A20" s="16" t="s">
        <v>35</v>
      </c>
      <c r="B20" s="10" t="s">
        <v>71</v>
      </c>
      <c r="C20" s="2" t="s">
        <v>9</v>
      </c>
      <c r="D20" s="7">
        <v>1.2</v>
      </c>
      <c r="E20" s="46"/>
      <c r="F20" s="7">
        <f t="shared" si="8"/>
        <v>0</v>
      </c>
      <c r="G20" s="29">
        <v>7</v>
      </c>
      <c r="H20" s="8">
        <f t="shared" si="9"/>
        <v>0</v>
      </c>
      <c r="I20" s="8">
        <f t="shared" si="10"/>
        <v>0</v>
      </c>
    </row>
    <row r="21" spans="1:9" x14ac:dyDescent="0.25">
      <c r="A21" s="16" t="s">
        <v>36</v>
      </c>
      <c r="B21" s="10" t="s">
        <v>72</v>
      </c>
      <c r="C21" s="9" t="s">
        <v>2</v>
      </c>
      <c r="D21" s="7">
        <v>35</v>
      </c>
      <c r="E21" s="46"/>
      <c r="F21" s="7">
        <f t="shared" si="8"/>
        <v>0</v>
      </c>
      <c r="G21" s="29">
        <v>7</v>
      </c>
      <c r="H21" s="8">
        <f t="shared" si="9"/>
        <v>0</v>
      </c>
      <c r="I21" s="8">
        <f t="shared" si="10"/>
        <v>0</v>
      </c>
    </row>
    <row r="22" spans="1:9" ht="17.25" x14ac:dyDescent="0.25">
      <c r="A22" s="16" t="s">
        <v>37</v>
      </c>
      <c r="B22" s="10" t="s">
        <v>73</v>
      </c>
      <c r="C22" s="2" t="s">
        <v>9</v>
      </c>
      <c r="D22" s="7">
        <v>1.2</v>
      </c>
      <c r="E22" s="46"/>
      <c r="F22" s="7">
        <f t="shared" si="8"/>
        <v>0</v>
      </c>
      <c r="G22" s="29">
        <v>6</v>
      </c>
      <c r="H22" s="8">
        <f t="shared" si="9"/>
        <v>0</v>
      </c>
      <c r="I22" s="8">
        <f t="shared" si="10"/>
        <v>0</v>
      </c>
    </row>
    <row r="23" spans="1:9" x14ac:dyDescent="0.25">
      <c r="A23" s="16"/>
      <c r="B23" s="3"/>
      <c r="C23" s="2"/>
      <c r="D23" s="33"/>
      <c r="E23" s="21"/>
      <c r="F23" s="7"/>
      <c r="G23" s="29"/>
      <c r="H23" s="8"/>
      <c r="I23" s="8"/>
    </row>
    <row r="24" spans="1:9" x14ac:dyDescent="0.25">
      <c r="A24" s="19" t="s">
        <v>20</v>
      </c>
      <c r="B24" s="5" t="s">
        <v>16</v>
      </c>
      <c r="C24" s="25"/>
      <c r="D24" s="34"/>
      <c r="E24" s="14"/>
      <c r="F24" s="14"/>
      <c r="G24" s="22"/>
      <c r="H24" s="13"/>
      <c r="I24" s="13"/>
    </row>
    <row r="25" spans="1:9" ht="17.25" x14ac:dyDescent="0.25">
      <c r="A25" s="16" t="s">
        <v>38</v>
      </c>
      <c r="B25" s="3" t="s">
        <v>12</v>
      </c>
      <c r="C25" s="2" t="s">
        <v>9</v>
      </c>
      <c r="D25" s="7">
        <v>28.68</v>
      </c>
      <c r="E25" s="46"/>
      <c r="F25" s="7">
        <f t="shared" ref="F25:F27" si="11">D25*E25</f>
        <v>0</v>
      </c>
      <c r="G25" s="29">
        <v>8</v>
      </c>
      <c r="H25" s="8">
        <f t="shared" ref="H25:H27" si="12">F25*G25</f>
        <v>0</v>
      </c>
      <c r="I25" s="8">
        <f t="shared" ref="I25:I27" si="13">H25*2</f>
        <v>0</v>
      </c>
    </row>
    <row r="26" spans="1:9" ht="17.25" x14ac:dyDescent="0.25">
      <c r="A26" s="16" t="s">
        <v>39</v>
      </c>
      <c r="B26" s="3" t="s">
        <v>10</v>
      </c>
      <c r="C26" s="2" t="s">
        <v>9</v>
      </c>
      <c r="D26" s="7">
        <v>28.68</v>
      </c>
      <c r="E26" s="46"/>
      <c r="F26" s="7">
        <f t="shared" si="11"/>
        <v>0</v>
      </c>
      <c r="G26" s="29">
        <v>8</v>
      </c>
      <c r="H26" s="8">
        <f t="shared" si="12"/>
        <v>0</v>
      </c>
      <c r="I26" s="8">
        <f t="shared" si="13"/>
        <v>0</v>
      </c>
    </row>
    <row r="27" spans="1:9" ht="17.25" x14ac:dyDescent="0.25">
      <c r="A27" s="16" t="s">
        <v>40</v>
      </c>
      <c r="B27" s="3" t="s">
        <v>7</v>
      </c>
      <c r="C27" s="2" t="s">
        <v>9</v>
      </c>
      <c r="D27" s="7">
        <v>28.68</v>
      </c>
      <c r="E27" s="46"/>
      <c r="F27" s="7">
        <f t="shared" si="11"/>
        <v>0</v>
      </c>
      <c r="G27" s="29">
        <v>5</v>
      </c>
      <c r="H27" s="8">
        <f t="shared" si="12"/>
        <v>0</v>
      </c>
      <c r="I27" s="8">
        <f t="shared" si="13"/>
        <v>0</v>
      </c>
    </row>
    <row r="28" spans="1:9" x14ac:dyDescent="0.25">
      <c r="A28" s="16"/>
      <c r="B28" s="3"/>
      <c r="C28" s="2"/>
      <c r="D28" s="33"/>
      <c r="E28" s="21"/>
      <c r="F28" s="7"/>
      <c r="G28" s="29"/>
      <c r="H28" s="8"/>
      <c r="I28" s="8"/>
    </row>
    <row r="29" spans="1:9" x14ac:dyDescent="0.25">
      <c r="A29" s="19" t="s">
        <v>21</v>
      </c>
      <c r="B29" s="5" t="s">
        <v>55</v>
      </c>
      <c r="C29" s="25"/>
      <c r="D29" s="34"/>
      <c r="E29" s="14"/>
      <c r="F29" s="14"/>
      <c r="G29" s="22"/>
      <c r="H29" s="13"/>
      <c r="I29" s="13"/>
    </row>
    <row r="30" spans="1:9" x14ac:dyDescent="0.25">
      <c r="A30" s="16" t="s">
        <v>41</v>
      </c>
      <c r="B30" s="3" t="s">
        <v>75</v>
      </c>
      <c r="C30" s="2" t="s">
        <v>2</v>
      </c>
      <c r="D30" s="7">
        <v>8</v>
      </c>
      <c r="E30" s="46"/>
      <c r="F30" s="7">
        <f t="shared" ref="F30:F35" si="14">D30*E30</f>
        <v>0</v>
      </c>
      <c r="G30" s="29">
        <v>2</v>
      </c>
      <c r="H30" s="8">
        <f t="shared" ref="H30:H35" si="15">F30*G30</f>
        <v>0</v>
      </c>
      <c r="I30" s="8">
        <f t="shared" ref="I30:I35" si="16">H30*2</f>
        <v>0</v>
      </c>
    </row>
    <row r="31" spans="1:9" x14ac:dyDescent="0.25">
      <c r="A31" s="16" t="s">
        <v>42</v>
      </c>
      <c r="B31" s="3" t="s">
        <v>76</v>
      </c>
      <c r="C31" s="2" t="s">
        <v>2</v>
      </c>
      <c r="D31" s="7">
        <v>8</v>
      </c>
      <c r="E31" s="46"/>
      <c r="F31" s="7">
        <f t="shared" si="14"/>
        <v>0</v>
      </c>
      <c r="G31" s="29">
        <v>2</v>
      </c>
      <c r="H31" s="8">
        <f t="shared" si="15"/>
        <v>0</v>
      </c>
      <c r="I31" s="8">
        <f t="shared" si="16"/>
        <v>0</v>
      </c>
    </row>
    <row r="32" spans="1:9" ht="17.25" x14ac:dyDescent="0.25">
      <c r="A32" s="16" t="s">
        <v>43</v>
      </c>
      <c r="B32" s="3" t="s">
        <v>61</v>
      </c>
      <c r="C32" s="16" t="s">
        <v>9</v>
      </c>
      <c r="D32" s="21">
        <v>464.1</v>
      </c>
      <c r="E32" s="46"/>
      <c r="F32" s="7">
        <f t="shared" si="14"/>
        <v>0</v>
      </c>
      <c r="G32" s="3">
        <v>3</v>
      </c>
      <c r="H32" s="8">
        <f t="shared" si="15"/>
        <v>0</v>
      </c>
      <c r="I32" s="8">
        <f t="shared" si="16"/>
        <v>0</v>
      </c>
    </row>
    <row r="33" spans="1:9" ht="17.25" x14ac:dyDescent="0.25">
      <c r="A33" s="16" t="s">
        <v>44</v>
      </c>
      <c r="B33" s="10" t="s">
        <v>64</v>
      </c>
      <c r="C33" s="16" t="s">
        <v>9</v>
      </c>
      <c r="D33" s="21">
        <v>35.200000000000003</v>
      </c>
      <c r="E33" s="46"/>
      <c r="F33" s="7">
        <f t="shared" si="14"/>
        <v>0</v>
      </c>
      <c r="G33" s="3">
        <v>4</v>
      </c>
      <c r="H33" s="8">
        <f t="shared" si="15"/>
        <v>0</v>
      </c>
      <c r="I33" s="8">
        <f t="shared" si="16"/>
        <v>0</v>
      </c>
    </row>
    <row r="34" spans="1:9" x14ac:dyDescent="0.25">
      <c r="A34" s="16" t="s">
        <v>45</v>
      </c>
      <c r="B34" s="10" t="s">
        <v>63</v>
      </c>
      <c r="C34" s="16" t="s">
        <v>8</v>
      </c>
      <c r="D34" s="21">
        <v>21.4</v>
      </c>
      <c r="E34" s="46"/>
      <c r="F34" s="7">
        <f t="shared" si="14"/>
        <v>0</v>
      </c>
      <c r="G34" s="3">
        <v>4</v>
      </c>
      <c r="H34" s="8">
        <f t="shared" si="15"/>
        <v>0</v>
      </c>
      <c r="I34" s="8">
        <f t="shared" si="16"/>
        <v>0</v>
      </c>
    </row>
    <row r="35" spans="1:9" ht="17.25" x14ac:dyDescent="0.25">
      <c r="A35" s="16" t="s">
        <v>46</v>
      </c>
      <c r="B35" s="3" t="s">
        <v>62</v>
      </c>
      <c r="C35" s="16" t="s">
        <v>9</v>
      </c>
      <c r="D35" s="21">
        <v>177.7</v>
      </c>
      <c r="E35" s="46"/>
      <c r="F35" s="7">
        <f t="shared" si="14"/>
        <v>0</v>
      </c>
      <c r="G35" s="3">
        <v>6</v>
      </c>
      <c r="H35" s="8">
        <f t="shared" si="15"/>
        <v>0</v>
      </c>
      <c r="I35" s="8">
        <f t="shared" si="16"/>
        <v>0</v>
      </c>
    </row>
    <row r="36" spans="1:9" x14ac:dyDescent="0.25">
      <c r="A36" s="16"/>
      <c r="B36" s="27"/>
      <c r="C36" s="16"/>
      <c r="D36" s="21"/>
      <c r="E36" s="21"/>
      <c r="F36" s="21"/>
      <c r="G36" s="3"/>
      <c r="H36" s="20"/>
      <c r="I36" s="20"/>
    </row>
    <row r="37" spans="1:9" x14ac:dyDescent="0.25">
      <c r="A37" s="19" t="s">
        <v>24</v>
      </c>
      <c r="B37" s="5" t="s">
        <v>5</v>
      </c>
      <c r="C37" s="25"/>
      <c r="D37" s="13"/>
      <c r="E37" s="14"/>
      <c r="F37" s="14"/>
      <c r="G37" s="22"/>
      <c r="H37" s="13"/>
      <c r="I37" s="13"/>
    </row>
    <row r="38" spans="1:9" ht="17.25" x14ac:dyDescent="0.25">
      <c r="A38" s="16" t="s">
        <v>47</v>
      </c>
      <c r="B38" s="10" t="s">
        <v>60</v>
      </c>
      <c r="C38" s="28" t="s">
        <v>9</v>
      </c>
      <c r="D38" s="7">
        <v>178</v>
      </c>
      <c r="E38" s="46"/>
      <c r="F38" s="7">
        <f>D38*E38</f>
        <v>0</v>
      </c>
      <c r="G38" s="29">
        <v>4</v>
      </c>
      <c r="H38" s="8">
        <f>F38*G38</f>
        <v>0</v>
      </c>
      <c r="I38" s="8">
        <f>H38*2</f>
        <v>0</v>
      </c>
    </row>
    <row r="39" spans="1:9" x14ac:dyDescent="0.25">
      <c r="A39" s="16"/>
      <c r="B39" s="3"/>
      <c r="C39" s="2"/>
      <c r="D39" s="8"/>
      <c r="E39" s="46"/>
      <c r="F39" s="7"/>
      <c r="G39" s="29"/>
      <c r="H39" s="8"/>
      <c r="I39" s="8"/>
    </row>
    <row r="40" spans="1:9" x14ac:dyDescent="0.25">
      <c r="A40" s="19" t="s">
        <v>25</v>
      </c>
      <c r="B40" s="5" t="s">
        <v>56</v>
      </c>
      <c r="C40" s="25"/>
      <c r="D40" s="13"/>
      <c r="E40" s="47"/>
      <c r="F40" s="14"/>
      <c r="G40" s="22"/>
      <c r="H40" s="13"/>
      <c r="I40" s="13"/>
    </row>
    <row r="41" spans="1:9" x14ac:dyDescent="0.25">
      <c r="A41" s="16" t="s">
        <v>48</v>
      </c>
      <c r="B41" s="3" t="s">
        <v>77</v>
      </c>
      <c r="C41" s="2" t="s">
        <v>2</v>
      </c>
      <c r="D41" s="8">
        <v>15</v>
      </c>
      <c r="E41" s="46"/>
      <c r="F41" s="7">
        <f t="shared" ref="F41:F42" si="17">D41*E41</f>
        <v>0</v>
      </c>
      <c r="G41" s="29">
        <v>1</v>
      </c>
      <c r="H41" s="8">
        <f t="shared" ref="H41:H42" si="18">F41*G41</f>
        <v>0</v>
      </c>
      <c r="I41" s="8">
        <f t="shared" ref="I41:I42" si="19">H41*2</f>
        <v>0</v>
      </c>
    </row>
    <row r="42" spans="1:9" x14ac:dyDescent="0.25">
      <c r="A42" s="16" t="s">
        <v>49</v>
      </c>
      <c r="B42" s="10" t="s">
        <v>13</v>
      </c>
      <c r="C42" s="2" t="s">
        <v>2</v>
      </c>
      <c r="D42" s="36">
        <v>15</v>
      </c>
      <c r="E42" s="46"/>
      <c r="F42" s="7">
        <f t="shared" si="17"/>
        <v>0</v>
      </c>
      <c r="G42" s="29">
        <v>1</v>
      </c>
      <c r="H42" s="8">
        <f t="shared" si="18"/>
        <v>0</v>
      </c>
      <c r="I42" s="8">
        <f t="shared" si="19"/>
        <v>0</v>
      </c>
    </row>
    <row r="43" spans="1:9" x14ac:dyDescent="0.25">
      <c r="A43" s="2"/>
      <c r="B43" s="6"/>
      <c r="C43" s="2"/>
      <c r="D43" s="8"/>
      <c r="E43" s="21"/>
      <c r="F43" s="7"/>
      <c r="G43" s="29"/>
      <c r="H43" s="8"/>
      <c r="I43" s="8"/>
    </row>
    <row r="44" spans="1:9" x14ac:dyDescent="0.25">
      <c r="A44" s="19" t="s">
        <v>26</v>
      </c>
      <c r="B44" s="5" t="s">
        <v>6</v>
      </c>
      <c r="C44" s="25"/>
      <c r="D44" s="13"/>
      <c r="E44" s="14"/>
      <c r="F44" s="14"/>
      <c r="G44" s="22"/>
      <c r="H44" s="13"/>
      <c r="I44" s="13"/>
    </row>
    <row r="45" spans="1:9" ht="17.25" x14ac:dyDescent="0.25">
      <c r="A45" s="2" t="s">
        <v>50</v>
      </c>
      <c r="B45" s="6" t="s">
        <v>78</v>
      </c>
      <c r="C45" s="2" t="s">
        <v>9</v>
      </c>
      <c r="D45" s="20">
        <v>1870</v>
      </c>
      <c r="E45" s="46"/>
      <c r="F45" s="7">
        <f t="shared" ref="F45:F49" si="20">D45*E45</f>
        <v>0</v>
      </c>
      <c r="G45" s="29">
        <v>2</v>
      </c>
      <c r="H45" s="8">
        <f t="shared" ref="H45:H49" si="21">F45*G45</f>
        <v>0</v>
      </c>
      <c r="I45" s="8">
        <f t="shared" ref="I45:I49" si="22">H45*2</f>
        <v>0</v>
      </c>
    </row>
    <row r="46" spans="1:9" x14ac:dyDescent="0.25">
      <c r="A46" s="2" t="s">
        <v>51</v>
      </c>
      <c r="B46" s="6" t="s">
        <v>79</v>
      </c>
      <c r="C46" s="9" t="s">
        <v>14</v>
      </c>
      <c r="D46" s="8">
        <v>1</v>
      </c>
      <c r="E46" s="46"/>
      <c r="F46" s="7">
        <f t="shared" si="20"/>
        <v>0</v>
      </c>
      <c r="G46" s="29">
        <v>8</v>
      </c>
      <c r="H46" s="8">
        <f t="shared" si="21"/>
        <v>0</v>
      </c>
      <c r="I46" s="8">
        <f t="shared" si="22"/>
        <v>0</v>
      </c>
    </row>
    <row r="47" spans="1:9" x14ac:dyDescent="0.25">
      <c r="A47" s="2" t="s">
        <v>52</v>
      </c>
      <c r="B47" s="6" t="s">
        <v>81</v>
      </c>
      <c r="C47" s="2" t="s">
        <v>3</v>
      </c>
      <c r="D47" s="8">
        <v>2500</v>
      </c>
      <c r="E47" s="46"/>
      <c r="F47" s="7">
        <f t="shared" si="20"/>
        <v>0</v>
      </c>
      <c r="G47" s="29">
        <v>2</v>
      </c>
      <c r="H47" s="8">
        <f t="shared" si="21"/>
        <v>0</v>
      </c>
      <c r="I47" s="8">
        <f t="shared" si="22"/>
        <v>0</v>
      </c>
    </row>
    <row r="48" spans="1:9" ht="17.25" x14ac:dyDescent="0.25">
      <c r="A48" s="2" t="s">
        <v>54</v>
      </c>
      <c r="B48" s="6" t="s">
        <v>80</v>
      </c>
      <c r="C48" s="2" t="s">
        <v>9</v>
      </c>
      <c r="D48" s="37">
        <v>50</v>
      </c>
      <c r="E48" s="46"/>
      <c r="F48" s="7">
        <f t="shared" si="20"/>
        <v>0</v>
      </c>
      <c r="G48" s="29">
        <v>2</v>
      </c>
      <c r="H48" s="8">
        <f t="shared" si="21"/>
        <v>0</v>
      </c>
      <c r="I48" s="8">
        <f t="shared" si="22"/>
        <v>0</v>
      </c>
    </row>
    <row r="49" spans="1:9" x14ac:dyDescent="0.25">
      <c r="A49" s="26" t="s">
        <v>57</v>
      </c>
      <c r="B49" s="6" t="s">
        <v>91</v>
      </c>
      <c r="C49" s="26" t="s">
        <v>14</v>
      </c>
      <c r="D49" s="36">
        <v>1</v>
      </c>
      <c r="E49" s="46"/>
      <c r="F49" s="7">
        <f t="shared" si="20"/>
        <v>0</v>
      </c>
      <c r="G49" s="6">
        <v>30</v>
      </c>
      <c r="H49" s="8">
        <f t="shared" si="21"/>
        <v>0</v>
      </c>
      <c r="I49" s="8">
        <f t="shared" si="22"/>
        <v>0</v>
      </c>
    </row>
    <row r="50" spans="1:9" ht="23.25" x14ac:dyDescent="0.35">
      <c r="A50" s="48" t="s">
        <v>90</v>
      </c>
      <c r="B50" s="48"/>
      <c r="C50" s="25"/>
      <c r="D50" s="22"/>
      <c r="E50" s="38"/>
      <c r="F50" s="38"/>
      <c r="G50" s="22"/>
      <c r="H50" s="39">
        <f>SUM(H6:H49)</f>
        <v>0</v>
      </c>
      <c r="I50" s="40">
        <f>SUM(I6:I49)</f>
        <v>0</v>
      </c>
    </row>
    <row r="51" spans="1:9" x14ac:dyDescent="0.25">
      <c r="C51" s="1"/>
    </row>
    <row r="52" spans="1:9" x14ac:dyDescent="0.25">
      <c r="A52" s="51" t="s">
        <v>97</v>
      </c>
      <c r="B52" s="51"/>
      <c r="C52" s="51"/>
    </row>
    <row r="53" spans="1:9" x14ac:dyDescent="0.25">
      <c r="B53" s="11"/>
      <c r="C53" s="1"/>
    </row>
    <row r="54" spans="1:9" x14ac:dyDescent="0.25">
      <c r="A54" s="23" t="s">
        <v>15</v>
      </c>
      <c r="B54" s="23"/>
    </row>
    <row r="55" spans="1:9" x14ac:dyDescent="0.25">
      <c r="A55"/>
    </row>
    <row r="56" spans="1:9" ht="17.25" x14ac:dyDescent="0.25">
      <c r="A56" s="11" t="s">
        <v>92</v>
      </c>
      <c r="B56" s="11"/>
    </row>
    <row r="57" spans="1:9" x14ac:dyDescent="0.25">
      <c r="A57" s="11" t="s">
        <v>93</v>
      </c>
      <c r="B57" s="11"/>
    </row>
    <row r="58" spans="1:9" x14ac:dyDescent="0.25">
      <c r="A58" s="11" t="s">
        <v>101</v>
      </c>
    </row>
    <row r="59" spans="1:9" x14ac:dyDescent="0.25">
      <c r="B59" s="15"/>
    </row>
  </sheetData>
  <sheetProtection sheet="1" selectLockedCells="1"/>
  <mergeCells count="4">
    <mergeCell ref="A50:B50"/>
    <mergeCell ref="A1:I1"/>
    <mergeCell ref="A2:I2"/>
    <mergeCell ref="A52:C52"/>
  </mergeCells>
  <pageMargins left="0.23622047244094491" right="0.23622047244094491" top="0.74803149606299213" bottom="1.0236220472440944" header="0.31496062992125984" footer="0.31496062992125984"/>
  <pageSetup paperSize="8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prováděných prací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Přidalová</dc:creator>
  <cp:lastModifiedBy>Irena Štorková</cp:lastModifiedBy>
  <cp:lastPrinted>2023-02-16T10:12:04Z</cp:lastPrinted>
  <dcterms:created xsi:type="dcterms:W3CDTF">2018-12-05T09:29:03Z</dcterms:created>
  <dcterms:modified xsi:type="dcterms:W3CDTF">2025-03-24T07:38:35Z</dcterms:modified>
</cp:coreProperties>
</file>