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18-2025 Oprava živičného povrchu v areálu odchovu koní ve Slavicích\výzva\"/>
    </mc:Choice>
  </mc:AlternateContent>
  <xr:revisionPtr revIDLastSave="0" documentId="13_ncr:1_{FE23C2FD-F3C6-4AA7-9D81-BAB41A3DCB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" sheetId="2" r:id="rId1"/>
    <sheet name="Položky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21" i="1"/>
  <c r="M24" i="1"/>
  <c r="M27" i="1"/>
  <c r="M30" i="1"/>
  <c r="M33" i="1"/>
  <c r="M36" i="1"/>
  <c r="M15" i="1"/>
  <c r="M9" i="1"/>
  <c r="M12" i="1"/>
  <c r="W29" i="2"/>
  <c r="W28" i="2"/>
  <c r="W27" i="2"/>
  <c r="AK26" i="2"/>
  <c r="W26" i="2"/>
  <c r="W25" i="2"/>
  <c r="AK22" i="2" l="1"/>
  <c r="AK25" i="2" s="1"/>
  <c r="AK31" i="2" s="1"/>
  <c r="M39" i="1"/>
</calcChain>
</file>

<file path=xl/sharedStrings.xml><?xml version="1.0" encoding="utf-8"?>
<sst xmlns="http://schemas.openxmlformats.org/spreadsheetml/2006/main" count="82" uniqueCount="66">
  <si>
    <t>Cena</t>
  </si>
  <si>
    <t>Cena celkem</t>
  </si>
  <si>
    <t>Počet j.</t>
  </si>
  <si>
    <t>MJ</t>
  </si>
  <si>
    <t>č.p.</t>
  </si>
  <si>
    <t>Název</t>
  </si>
  <si>
    <t>REKAPITULACE STAVBY</t>
  </si>
  <si>
    <t>Kód:</t>
  </si>
  <si>
    <t>Stavba:</t>
  </si>
  <si>
    <t>KSO:</t>
  </si>
  <si>
    <t>CC-CZ:</t>
  </si>
  <si>
    <t>Místo:</t>
  </si>
  <si>
    <t>Datum:</t>
  </si>
  <si>
    <t>CZ-CPV:</t>
  </si>
  <si>
    <t>CZ-CPA:</t>
  </si>
  <si>
    <t>Zadavatel:</t>
  </si>
  <si>
    <t>IČ:</t>
  </si>
  <si>
    <t>Národní hřebčín Kladruby nad Labem</t>
  </si>
  <si>
    <t>DIČ:</t>
  </si>
  <si>
    <t>Uchazeč:</t>
  </si>
  <si>
    <t>Vyplň údaj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</si>
  <si>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</si>
  <si>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</si>
  <si>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</si>
  <si>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</si>
  <si>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</si>
  <si>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</si>
  <si>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</si>
  <si>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</si>
  <si>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</si>
  <si>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</si>
  <si>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</si>
  <si>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</si>
  <si>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</si>
  <si>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</si>
  <si>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</si>
  <si>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Investor: Národní hřebčín Kladruby nad Labem</t>
  </si>
  <si>
    <t>CZ72048972</t>
  </si>
  <si>
    <t>Kladruby nad Labem 1, 533 14 Kladruby nad Labem</t>
  </si>
  <si>
    <t>Výkaz výměr</t>
  </si>
  <si>
    <t>Hřebčín Slatiňany</t>
  </si>
  <si>
    <t>Hlavní budova</t>
  </si>
  <si>
    <t>Odstranění povrchu frézováním vč. nakládky</t>
  </si>
  <si>
    <t>m2</t>
  </si>
  <si>
    <t>Výšková úprava vpustí a šachet</t>
  </si>
  <si>
    <t>Dobourání zbývajících nezbytných míst po frézování</t>
  </si>
  <si>
    <t>kpl</t>
  </si>
  <si>
    <t>Osazení vodícího pruhu do betonového lože</t>
  </si>
  <si>
    <t>Vč 10% rezervy</t>
  </si>
  <si>
    <t>Infiltrační prostřik 1kg/m2 před položením nového povrchu</t>
  </si>
  <si>
    <t>Vyrovnávací podkladový asfaltobeton ACO 11 tl.2-3cm</t>
  </si>
  <si>
    <t>t</t>
  </si>
  <si>
    <t>Postřik spojovací 0,3kg/m3</t>
  </si>
  <si>
    <t>Asfaltobeton pro obrusné vrstvy modifikovaný ACO 11S tl.5cm</t>
  </si>
  <si>
    <t>ks</t>
  </si>
  <si>
    <t>Frézovat se budou pouze omezené části z celkové plochy nutné například k vyrovnání povrchu před vstupy do budov, či k vytvoření plynulých přechodů a k zabezpečení potřebné síly nové vrstvy</t>
  </si>
  <si>
    <t>Výškové vyrovnání k novému povrchu</t>
  </si>
  <si>
    <t>Plocha uvažovaná vč. rezervy 5%</t>
  </si>
  <si>
    <t>Místo: Hřebčín Slatiňany - odchov Slavice</t>
  </si>
  <si>
    <t>Oprava asfaltového povrchu v areálu odchovu koní ve Slavicích</t>
  </si>
  <si>
    <t>Zakázka: Oprava živičného povrchu v areálu odchovu koní ve Slavicích</t>
  </si>
  <si>
    <t>Demontáž stávajícího odvodňovacího dvoulinkového kanálku z dlažebních kostek</t>
  </si>
  <si>
    <t>Uložení vyfrézovaného materiálu na skládce vč.dopravy na deponii z místa staveniště</t>
  </si>
  <si>
    <t>300x0,05x1,75</t>
  </si>
  <si>
    <t xml:space="preserve">Místa, která nelze odstranit strojním frézováním </t>
  </si>
  <si>
    <t>Příloha č. 6 – Položkový soupis prací a dodávek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</si>
</sst>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sz val="9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Segoe UI"/>
      <family val="2"/>
      <charset val="238"/>
    </font>
    <font>
      <sz val="10"/>
      <name val="Segoe UI"/>
      <family val="2"/>
      <charset val="238"/>
    </font>
    <font>
      <sz val="7"/>
      <color rgb="FF000000"/>
      <name val="Segoe UI"/>
      <family val="2"/>
      <charset val="238"/>
    </font>
    <font>
      <sz val="7"/>
      <color rgb="FF646464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2" xfId="0" applyFill="1" applyBorder="1"/>
    <xf numFmtId="0" fontId="0" fillId="0" borderId="1" xfId="0" applyBorder="1"/>
    <xf numFmtId="0" fontId="0" fillId="0" borderId="0" xfId="0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" fontId="0" fillId="0" borderId="0" xfId="0" applyNumberFormat="1"/>
    <xf numFmtId="0" fontId="10" fillId="0" borderId="0" xfId="0" applyFont="1"/>
    <xf numFmtId="0" fontId="0" fillId="0" borderId="16" xfId="0" applyBorder="1"/>
    <xf numFmtId="0" fontId="11" fillId="0" borderId="17" xfId="0" applyFont="1" applyBorder="1"/>
    <xf numFmtId="0" fontId="0" fillId="0" borderId="17" xfId="0" applyBorder="1"/>
    <xf numFmtId="0" fontId="0" fillId="0" borderId="18" xfId="0" applyBorder="1"/>
    <xf numFmtId="0" fontId="1" fillId="2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3" fillId="0" borderId="1" xfId="0" applyFont="1" applyBorder="1"/>
    <xf numFmtId="0" fontId="12" fillId="0" borderId="1" xfId="0" applyFont="1" applyBorder="1"/>
    <xf numFmtId="0" fontId="14" fillId="0" borderId="0" xfId="0" applyFont="1"/>
    <xf numFmtId="0" fontId="15" fillId="0" borderId="0" xfId="0" applyFont="1"/>
    <xf numFmtId="0" fontId="0" fillId="5" borderId="1" xfId="0" applyFill="1" applyBorder="1"/>
    <xf numFmtId="3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0" fillId="2" borderId="19" xfId="0" applyFill="1" applyBorder="1"/>
    <xf numFmtId="0" fontId="0" fillId="2" borderId="20" xfId="0" applyFill="1" applyBorder="1"/>
    <xf numFmtId="4" fontId="11" fillId="2" borderId="21" xfId="0" applyNumberFormat="1" applyFont="1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1" fillId="2" borderId="25" xfId="0" applyFont="1" applyFill="1" applyBorder="1" applyAlignment="1">
      <alignment horizontal="left"/>
    </xf>
    <xf numFmtId="0" fontId="0" fillId="2" borderId="26" xfId="0" applyFill="1" applyBorder="1"/>
    <xf numFmtId="0" fontId="1" fillId="0" borderId="27" xfId="0" applyFont="1" applyBorder="1" applyAlignment="1">
      <alignment horizontal="left"/>
    </xf>
    <xf numFmtId="4" fontId="0" fillId="0" borderId="28" xfId="0" applyNumberFormat="1" applyBorder="1"/>
    <xf numFmtId="0" fontId="1" fillId="0" borderId="29" xfId="0" applyFont="1" applyBorder="1" applyAlignment="1">
      <alignment horizontal="left"/>
    </xf>
    <xf numFmtId="4" fontId="0" fillId="0" borderId="30" xfId="0" applyNumberFormat="1" applyBorder="1"/>
    <xf numFmtId="0" fontId="11" fillId="2" borderId="2" xfId="0" applyFont="1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/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9" fontId="9" fillId="0" borderId="0" xfId="0" applyNumberFormat="1" applyFont="1" applyAlignment="1">
      <alignment horizontal="right" vertical="center"/>
    </xf>
    <xf numFmtId="0" fontId="6" fillId="4" borderId="11" xfId="0" applyFont="1" applyFill="1" applyBorder="1" applyAlignment="1">
      <alignment horizontal="left" vertical="center"/>
    </xf>
    <xf numFmtId="39" fontId="6" fillId="4" borderId="11" xfId="0" applyNumberFormat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 wrapText="1"/>
    </xf>
    <xf numFmtId="2" fontId="7" fillId="0" borderId="9" xfId="0" applyNumberFormat="1" applyFont="1" applyBorder="1" applyAlignment="1">
      <alignment horizontal="right" vertical="center"/>
    </xf>
    <xf numFmtId="2" fontId="0" fillId="0" borderId="9" xfId="0" applyNumberForma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workbookViewId="0">
      <selection activeCell="AU20" sqref="AU20"/>
    </sheetView>
  </sheetViews>
  <sheetFormatPr defaultRowHeight="15" x14ac:dyDescent="0.25"/>
  <cols>
    <col min="2" max="2" width="0.140625" customWidth="1"/>
    <col min="3" max="3" width="8.7109375" hidden="1" customWidth="1"/>
    <col min="16" max="16" width="8.42578125" customWidth="1"/>
    <col min="17" max="17" width="0.140625" hidden="1" customWidth="1"/>
    <col min="18" max="36" width="8.7109375" hidden="1" customWidth="1"/>
    <col min="42" max="42" width="0.140625" customWidth="1"/>
    <col min="43" max="43" width="8.7109375" hidden="1" customWidth="1"/>
  </cols>
  <sheetData>
    <row r="1" spans="1:4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</row>
    <row r="3" spans="1:43" ht="21" x14ac:dyDescent="0.25">
      <c r="A3" s="3"/>
      <c r="B3" s="7"/>
      <c r="C3" s="8"/>
      <c r="D3" s="9" t="s">
        <v>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0"/>
    </row>
    <row r="4" spans="1:43" x14ac:dyDescent="0.25">
      <c r="A4" s="3"/>
      <c r="B4" s="7"/>
      <c r="C4" s="8"/>
      <c r="D4" s="11" t="s">
        <v>7</v>
      </c>
      <c r="E4" s="8"/>
      <c r="F4" s="8"/>
      <c r="G4" s="8"/>
      <c r="H4" s="8"/>
      <c r="I4" s="8"/>
      <c r="J4" s="8"/>
      <c r="K4" s="79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"/>
      <c r="AQ4" s="10"/>
    </row>
    <row r="5" spans="1:43" ht="18" x14ac:dyDescent="0.25">
      <c r="A5" s="3"/>
      <c r="B5" s="7"/>
      <c r="C5" s="8"/>
      <c r="D5" s="12" t="s">
        <v>8</v>
      </c>
      <c r="E5" s="8"/>
      <c r="F5" s="8"/>
      <c r="G5" s="8"/>
      <c r="H5" s="8"/>
      <c r="I5" s="8"/>
      <c r="J5" s="8"/>
      <c r="K5" s="81" t="s">
        <v>59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"/>
      <c r="AQ5" s="10"/>
    </row>
    <row r="6" spans="1:43" x14ac:dyDescent="0.25">
      <c r="A6" s="3"/>
      <c r="B6" s="7"/>
      <c r="C6" s="8"/>
      <c r="D6" s="13" t="s">
        <v>9</v>
      </c>
      <c r="E6" s="8"/>
      <c r="F6" s="8"/>
      <c r="G6" s="8"/>
      <c r="H6" s="8"/>
      <c r="I6" s="8"/>
      <c r="J6" s="8"/>
      <c r="K6" s="48">
        <v>749796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3" t="s">
        <v>10</v>
      </c>
      <c r="AL6" s="8"/>
      <c r="AM6" s="8"/>
      <c r="AN6" s="14"/>
      <c r="AO6" s="8"/>
      <c r="AP6" s="8"/>
      <c r="AQ6" s="10"/>
    </row>
    <row r="7" spans="1:43" x14ac:dyDescent="0.25">
      <c r="A7" s="3"/>
      <c r="B7" s="7"/>
      <c r="C7" s="8"/>
      <c r="D7" s="13" t="s">
        <v>11</v>
      </c>
      <c r="E7" s="8"/>
      <c r="F7" s="8"/>
      <c r="G7" s="8"/>
      <c r="H7" s="8"/>
      <c r="I7" s="8"/>
      <c r="J7" s="8"/>
      <c r="K7" s="14" t="s">
        <v>40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3" t="s">
        <v>12</v>
      </c>
      <c r="AL7" s="8"/>
      <c r="AM7" s="8"/>
      <c r="AN7" s="15"/>
      <c r="AO7" s="8"/>
      <c r="AP7" s="8"/>
      <c r="AQ7" s="10"/>
    </row>
    <row r="8" spans="1:43" x14ac:dyDescent="0.25">
      <c r="A8" s="3"/>
      <c r="B8" s="7"/>
      <c r="C8" s="8"/>
      <c r="D8" s="11" t="s">
        <v>13</v>
      </c>
      <c r="E8" s="8"/>
      <c r="F8" s="8"/>
      <c r="G8" s="8"/>
      <c r="H8" s="8"/>
      <c r="I8" s="8"/>
      <c r="J8" s="8"/>
      <c r="K8" s="4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1" t="s">
        <v>14</v>
      </c>
      <c r="AL8" s="8"/>
      <c r="AM8" s="8"/>
      <c r="AN8" s="49"/>
      <c r="AO8" s="8"/>
      <c r="AP8" s="8"/>
      <c r="AQ8" s="10"/>
    </row>
    <row r="9" spans="1:43" x14ac:dyDescent="0.25">
      <c r="A9" s="3"/>
      <c r="B9" s="7"/>
      <c r="C9" s="8"/>
      <c r="D9" s="13" t="s">
        <v>15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3" t="s">
        <v>16</v>
      </c>
      <c r="AL9" s="8">
        <v>72048972</v>
      </c>
      <c r="AM9" s="8"/>
      <c r="AN9" s="14"/>
      <c r="AO9" s="8"/>
      <c r="AP9" s="8"/>
      <c r="AQ9" s="10"/>
    </row>
    <row r="10" spans="1:43" x14ac:dyDescent="0.25">
      <c r="A10" s="3"/>
      <c r="B10" s="7"/>
      <c r="C10" s="8"/>
      <c r="D10" s="8"/>
      <c r="E10" s="51" t="s">
        <v>17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3" t="s">
        <v>18</v>
      </c>
      <c r="AL10" s="8" t="s">
        <v>37</v>
      </c>
      <c r="AM10" s="8"/>
      <c r="AN10" s="14"/>
      <c r="AO10" s="8"/>
      <c r="AP10" s="8"/>
      <c r="AQ10" s="10"/>
    </row>
    <row r="11" spans="1:43" x14ac:dyDescent="0.25">
      <c r="A11" s="3"/>
      <c r="B11" s="7"/>
      <c r="C11" s="8"/>
      <c r="D11" s="8"/>
      <c r="E11" s="50" t="s">
        <v>38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0"/>
    </row>
    <row r="12" spans="1:43" x14ac:dyDescent="0.25">
      <c r="A12" s="3"/>
      <c r="B12" s="7"/>
      <c r="C12" s="8"/>
      <c r="D12" s="13" t="s">
        <v>19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13" t="s">
        <v>16</v>
      </c>
      <c r="AL12" s="8"/>
      <c r="AM12" s="8"/>
      <c r="AN12" s="16" t="s">
        <v>20</v>
      </c>
      <c r="AO12" s="8"/>
      <c r="AP12" s="8"/>
      <c r="AQ12" s="10"/>
    </row>
    <row r="13" spans="1:43" x14ac:dyDescent="0.25">
      <c r="A13" s="3"/>
      <c r="B13" s="7"/>
      <c r="C13" s="8"/>
      <c r="D13" s="8"/>
      <c r="E13" s="82" t="s">
        <v>20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13" t="s">
        <v>18</v>
      </c>
      <c r="AL13" s="8"/>
      <c r="AM13" s="8"/>
      <c r="AN13" s="16" t="s">
        <v>20</v>
      </c>
      <c r="AO13" s="8"/>
      <c r="AP13" s="8"/>
      <c r="AQ13" s="10"/>
    </row>
    <row r="14" spans="1:43" x14ac:dyDescent="0.25">
      <c r="A14" s="3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0"/>
    </row>
    <row r="15" spans="1:43" x14ac:dyDescent="0.25">
      <c r="A15" s="3"/>
      <c r="B15" s="7"/>
      <c r="C15" s="8"/>
      <c r="D15" s="13" t="s">
        <v>21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3" t="s">
        <v>16</v>
      </c>
      <c r="AL15" s="8"/>
      <c r="AM15" s="8"/>
      <c r="AN15" s="14"/>
      <c r="AO15" s="8"/>
      <c r="AP15" s="8"/>
      <c r="AQ15" s="10"/>
    </row>
    <row r="16" spans="1:43" x14ac:dyDescent="0.25">
      <c r="A16" s="3"/>
      <c r="B16" s="7"/>
      <c r="C16" s="8"/>
      <c r="D16" s="8"/>
      <c r="E16" s="1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3" t="s">
        <v>18</v>
      </c>
      <c r="AL16" s="8"/>
      <c r="AM16" s="8"/>
      <c r="AN16" s="14"/>
      <c r="AO16" s="8"/>
      <c r="AP16" s="8"/>
      <c r="AQ16" s="10"/>
    </row>
    <row r="17" spans="1:43" x14ac:dyDescent="0.25">
      <c r="A17" s="3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0"/>
    </row>
    <row r="18" spans="1:43" x14ac:dyDescent="0.25">
      <c r="A18" s="3"/>
      <c r="B18" s="7"/>
      <c r="C18" s="8"/>
      <c r="D18" s="13" t="s">
        <v>22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10"/>
    </row>
    <row r="19" spans="1:43" x14ac:dyDescent="0.25">
      <c r="A19" s="3"/>
      <c r="B19" s="7"/>
      <c r="C19" s="8"/>
      <c r="D19" s="8"/>
      <c r="E19" s="83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"/>
      <c r="AP19" s="8"/>
      <c r="AQ19" s="10"/>
    </row>
    <row r="20" spans="1:43" x14ac:dyDescent="0.25">
      <c r="A20" s="3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10"/>
    </row>
    <row r="21" spans="1:43" x14ac:dyDescent="0.25">
      <c r="A21" s="3"/>
      <c r="B21" s="7"/>
      <c r="C21" s="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8"/>
      <c r="AQ21" s="10"/>
    </row>
    <row r="22" spans="1:43" x14ac:dyDescent="0.25">
      <c r="A22" s="18"/>
      <c r="B22" s="19"/>
      <c r="C22" s="20"/>
      <c r="D22" s="21" t="s">
        <v>23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84">
        <f>SUM(Položky!M9:M38)</f>
        <v>0</v>
      </c>
      <c r="AL22" s="85"/>
      <c r="AM22" s="85"/>
      <c r="AN22" s="85"/>
      <c r="AO22" s="85"/>
      <c r="AP22" s="20"/>
      <c r="AQ22" s="23"/>
    </row>
    <row r="23" spans="1:43" x14ac:dyDescent="0.25">
      <c r="A23" s="18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3"/>
    </row>
    <row r="24" spans="1:43" x14ac:dyDescent="0.25">
      <c r="A24" s="18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77" t="s">
        <v>24</v>
      </c>
      <c r="M24" s="78"/>
      <c r="N24" s="78"/>
      <c r="O24" s="78"/>
      <c r="P24" s="20"/>
      <c r="Q24" s="20"/>
      <c r="R24" s="20"/>
      <c r="S24" s="20"/>
      <c r="T24" s="20"/>
      <c r="U24" s="20"/>
      <c r="V24" s="20"/>
      <c r="W24" s="77" t="s">
        <v>25</v>
      </c>
      <c r="X24" s="77"/>
      <c r="Y24" s="77"/>
      <c r="Z24" s="77"/>
      <c r="AA24" s="77"/>
      <c r="AB24" s="77"/>
      <c r="AC24" s="77"/>
      <c r="AD24" s="77"/>
      <c r="AE24" s="77"/>
      <c r="AF24" s="20"/>
      <c r="AG24" s="20"/>
      <c r="AH24" s="20"/>
      <c r="AI24" s="20"/>
      <c r="AJ24" s="20"/>
      <c r="AK24" s="77" t="s">
        <v>26</v>
      </c>
      <c r="AL24" s="78"/>
      <c r="AM24" s="78"/>
      <c r="AN24" s="78"/>
      <c r="AO24" s="78"/>
      <c r="AP24" s="20"/>
      <c r="AQ24" s="23"/>
    </row>
    <row r="25" spans="1:43" x14ac:dyDescent="0.25">
      <c r="A25" s="18"/>
      <c r="B25" s="24"/>
      <c r="C25" s="25"/>
      <c r="D25" s="25" t="s">
        <v>27</v>
      </c>
      <c r="E25" s="25"/>
      <c r="F25" s="25" t="s">
        <v>28</v>
      </c>
      <c r="G25" s="25"/>
      <c r="H25" s="25"/>
      <c r="I25" s="25"/>
      <c r="J25" s="25"/>
      <c r="K25" s="25"/>
      <c r="L25" s="70">
        <v>0.21</v>
      </c>
      <c r="M25" s="71"/>
      <c r="N25" s="71"/>
      <c r="O25" s="71"/>
      <c r="P25" s="25"/>
      <c r="Q25" s="25"/>
      <c r="R25" s="25"/>
      <c r="S25" s="25"/>
      <c r="T25" s="25"/>
      <c r="U25" s="25"/>
      <c r="V25" s="25"/>
      <c r="W25" s="72">
        <f>ROUND($AZ$51,2)</f>
        <v>0</v>
      </c>
      <c r="X25" s="72"/>
      <c r="Y25" s="72"/>
      <c r="Z25" s="72"/>
      <c r="AA25" s="72"/>
      <c r="AB25" s="72"/>
      <c r="AC25" s="72"/>
      <c r="AD25" s="72"/>
      <c r="AE25" s="72"/>
      <c r="AF25" s="25"/>
      <c r="AG25" s="25"/>
      <c r="AH25" s="25"/>
      <c r="AI25" s="25"/>
      <c r="AJ25" s="25"/>
      <c r="AK25" s="72">
        <f>AK22*0.21</f>
        <v>0</v>
      </c>
      <c r="AL25" s="71"/>
      <c r="AM25" s="71"/>
      <c r="AN25" s="71"/>
      <c r="AO25" s="71"/>
      <c r="AP25" s="25"/>
      <c r="AQ25" s="26"/>
    </row>
    <row r="26" spans="1:43" x14ac:dyDescent="0.25">
      <c r="A26" s="18"/>
      <c r="B26" s="24"/>
      <c r="C26" s="25"/>
      <c r="D26" s="25"/>
      <c r="E26" s="25"/>
      <c r="F26" s="25" t="s">
        <v>29</v>
      </c>
      <c r="G26" s="25"/>
      <c r="H26" s="25"/>
      <c r="I26" s="25"/>
      <c r="J26" s="25"/>
      <c r="K26" s="25"/>
      <c r="L26" s="70">
        <v>0.15</v>
      </c>
      <c r="M26" s="71"/>
      <c r="N26" s="71"/>
      <c r="O26" s="71"/>
      <c r="P26" s="25"/>
      <c r="Q26" s="25"/>
      <c r="R26" s="25"/>
      <c r="S26" s="25"/>
      <c r="T26" s="25"/>
      <c r="U26" s="25"/>
      <c r="V26" s="25"/>
      <c r="W26" s="72">
        <f>ROUND($BA$51,2)</f>
        <v>0</v>
      </c>
      <c r="X26" s="72"/>
      <c r="Y26" s="72"/>
      <c r="Z26" s="72"/>
      <c r="AA26" s="72"/>
      <c r="AB26" s="72"/>
      <c r="AC26" s="72"/>
      <c r="AD26" s="72"/>
      <c r="AE26" s="72"/>
      <c r="AF26" s="25"/>
      <c r="AG26" s="25"/>
      <c r="AH26" s="25"/>
      <c r="AI26" s="25"/>
      <c r="AJ26" s="25"/>
      <c r="AK26" s="72">
        <f>ROUND($AW$51,2)</f>
        <v>0</v>
      </c>
      <c r="AL26" s="71"/>
      <c r="AM26" s="71"/>
      <c r="AN26" s="71"/>
      <c r="AO26" s="71"/>
      <c r="AP26" s="25"/>
      <c r="AQ26" s="26"/>
    </row>
    <row r="27" spans="1:43" x14ac:dyDescent="0.25">
      <c r="A27" s="18"/>
      <c r="B27" s="24"/>
      <c r="C27" s="25"/>
      <c r="D27" s="25"/>
      <c r="E27" s="25"/>
      <c r="F27" s="25" t="s">
        <v>30</v>
      </c>
      <c r="G27" s="25"/>
      <c r="H27" s="25"/>
      <c r="I27" s="25"/>
      <c r="J27" s="25"/>
      <c r="K27" s="25"/>
      <c r="L27" s="70">
        <v>0.21</v>
      </c>
      <c r="M27" s="71"/>
      <c r="N27" s="71"/>
      <c r="O27" s="71"/>
      <c r="P27" s="25"/>
      <c r="Q27" s="25"/>
      <c r="R27" s="25"/>
      <c r="S27" s="25"/>
      <c r="T27" s="25"/>
      <c r="U27" s="25"/>
      <c r="V27" s="25"/>
      <c r="W27" s="72">
        <f>ROUND($BB$51,2)</f>
        <v>0</v>
      </c>
      <c r="X27" s="72"/>
      <c r="Y27" s="72"/>
      <c r="Z27" s="72"/>
      <c r="AA27" s="72"/>
      <c r="AB27" s="72"/>
      <c r="AC27" s="72"/>
      <c r="AD27" s="72"/>
      <c r="AE27" s="72"/>
      <c r="AF27" s="25"/>
      <c r="AG27" s="25"/>
      <c r="AH27" s="25"/>
      <c r="AI27" s="25"/>
      <c r="AJ27" s="25"/>
      <c r="AK27" s="72">
        <v>0</v>
      </c>
      <c r="AL27" s="71"/>
      <c r="AM27" s="71"/>
      <c r="AN27" s="71"/>
      <c r="AO27" s="71"/>
      <c r="AP27" s="25"/>
      <c r="AQ27" s="26"/>
    </row>
    <row r="28" spans="1:43" x14ac:dyDescent="0.25">
      <c r="A28" s="18"/>
      <c r="B28" s="24"/>
      <c r="C28" s="25"/>
      <c r="D28" s="25"/>
      <c r="E28" s="25"/>
      <c r="F28" s="25" t="s">
        <v>31</v>
      </c>
      <c r="G28" s="25"/>
      <c r="H28" s="25"/>
      <c r="I28" s="25"/>
      <c r="J28" s="25"/>
      <c r="K28" s="25"/>
      <c r="L28" s="70">
        <v>0.15</v>
      </c>
      <c r="M28" s="71"/>
      <c r="N28" s="71"/>
      <c r="O28" s="71"/>
      <c r="P28" s="25"/>
      <c r="Q28" s="25"/>
      <c r="R28" s="25"/>
      <c r="S28" s="25"/>
      <c r="T28" s="25"/>
      <c r="U28" s="25"/>
      <c r="V28" s="25"/>
      <c r="W28" s="72">
        <f>ROUND($BC$51,2)</f>
        <v>0</v>
      </c>
      <c r="X28" s="72"/>
      <c r="Y28" s="72"/>
      <c r="Z28" s="72"/>
      <c r="AA28" s="72"/>
      <c r="AB28" s="72"/>
      <c r="AC28" s="72"/>
      <c r="AD28" s="72"/>
      <c r="AE28" s="72"/>
      <c r="AF28" s="25"/>
      <c r="AG28" s="25"/>
      <c r="AH28" s="25"/>
      <c r="AI28" s="25"/>
      <c r="AJ28" s="25"/>
      <c r="AK28" s="72">
        <v>0</v>
      </c>
      <c r="AL28" s="71"/>
      <c r="AM28" s="71"/>
      <c r="AN28" s="71"/>
      <c r="AO28" s="71"/>
      <c r="AP28" s="25"/>
      <c r="AQ28" s="26"/>
    </row>
    <row r="29" spans="1:43" x14ac:dyDescent="0.25">
      <c r="A29" s="18"/>
      <c r="B29" s="24"/>
      <c r="C29" s="25"/>
      <c r="D29" s="25"/>
      <c r="E29" s="25"/>
      <c r="F29" s="25" t="s">
        <v>32</v>
      </c>
      <c r="G29" s="25"/>
      <c r="H29" s="25"/>
      <c r="I29" s="25"/>
      <c r="J29" s="25"/>
      <c r="K29" s="25"/>
      <c r="L29" s="70">
        <v>0</v>
      </c>
      <c r="M29" s="71"/>
      <c r="N29" s="71"/>
      <c r="O29" s="71"/>
      <c r="P29" s="25"/>
      <c r="Q29" s="25"/>
      <c r="R29" s="25"/>
      <c r="S29" s="25"/>
      <c r="T29" s="25"/>
      <c r="U29" s="25"/>
      <c r="V29" s="25"/>
      <c r="W29" s="72">
        <f>ROUND($BD$51,2)</f>
        <v>0</v>
      </c>
      <c r="X29" s="72"/>
      <c r="Y29" s="72"/>
      <c r="Z29" s="72"/>
      <c r="AA29" s="72"/>
      <c r="AB29" s="72"/>
      <c r="AC29" s="72"/>
      <c r="AD29" s="72"/>
      <c r="AE29" s="72"/>
      <c r="AF29" s="25"/>
      <c r="AG29" s="25"/>
      <c r="AH29" s="25"/>
      <c r="AI29" s="25"/>
      <c r="AJ29" s="25"/>
      <c r="AK29" s="72">
        <v>0</v>
      </c>
      <c r="AL29" s="71"/>
      <c r="AM29" s="71"/>
      <c r="AN29" s="71"/>
      <c r="AO29" s="71"/>
      <c r="AP29" s="25"/>
      <c r="AQ29" s="26"/>
    </row>
    <row r="30" spans="1:43" x14ac:dyDescent="0.25">
      <c r="A30" s="18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3"/>
    </row>
    <row r="31" spans="1:43" ht="18" x14ac:dyDescent="0.25">
      <c r="A31" s="18"/>
      <c r="B31" s="19"/>
      <c r="C31" s="27"/>
      <c r="D31" s="28" t="s">
        <v>33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 t="s">
        <v>34</v>
      </c>
      <c r="U31" s="29"/>
      <c r="V31" s="29"/>
      <c r="W31" s="29"/>
      <c r="X31" s="73" t="s">
        <v>35</v>
      </c>
      <c r="Y31" s="73"/>
      <c r="Z31" s="73"/>
      <c r="AA31" s="73"/>
      <c r="AB31" s="73"/>
      <c r="AC31" s="29"/>
      <c r="AD31" s="29"/>
      <c r="AE31" s="29"/>
      <c r="AF31" s="29"/>
      <c r="AG31" s="29"/>
      <c r="AH31" s="29"/>
      <c r="AI31" s="29"/>
      <c r="AJ31" s="29"/>
      <c r="AK31" s="74">
        <f>AK25+AK22</f>
        <v>0</v>
      </c>
      <c r="AL31" s="75"/>
      <c r="AM31" s="75"/>
      <c r="AN31" s="75"/>
      <c r="AO31" s="76"/>
      <c r="AP31" s="27"/>
      <c r="AQ31" s="31"/>
    </row>
    <row r="32" spans="1:43" x14ac:dyDescent="0.2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3"/>
    </row>
    <row r="33" spans="1:43" x14ac:dyDescent="0.25">
      <c r="A33" s="18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</sheetData>
  <mergeCells count="25">
    <mergeCell ref="L24:O24"/>
    <mergeCell ref="W24:AE24"/>
    <mergeCell ref="AK24:AO24"/>
    <mergeCell ref="K4:AO4"/>
    <mergeCell ref="K5:AO5"/>
    <mergeCell ref="E13:AJ13"/>
    <mergeCell ref="E19:AN19"/>
    <mergeCell ref="AK22:AO22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X31:AB31"/>
    <mergeCell ref="AK31:AO31"/>
  </mergeCells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"/>
  <sheetViews>
    <sheetView tabSelected="1" workbookViewId="0">
      <selection activeCell="C1" sqref="C1"/>
    </sheetView>
  </sheetViews>
  <sheetFormatPr defaultRowHeight="15" x14ac:dyDescent="0.25"/>
  <cols>
    <col min="1" max="1" width="4.140625" customWidth="1"/>
    <col min="2" max="2" width="11.140625" customWidth="1"/>
    <col min="3" max="3" width="68.5703125" customWidth="1"/>
    <col min="4" max="4" width="0.28515625" hidden="1" customWidth="1"/>
    <col min="5" max="6" width="8.7109375" hidden="1" customWidth="1"/>
    <col min="7" max="7" width="5.42578125" hidden="1" customWidth="1"/>
    <col min="8" max="8" width="5.28515625" hidden="1" customWidth="1"/>
    <col min="9" max="9" width="5.7109375" hidden="1" customWidth="1"/>
    <col min="13" max="13" width="12.7109375" customWidth="1"/>
  </cols>
  <sheetData>
    <row r="1" spans="1:13" ht="15.75" thickBot="1" x14ac:dyDescent="0.3">
      <c r="C1" t="s">
        <v>65</v>
      </c>
    </row>
    <row r="2" spans="1:13" ht="15.75" thickBot="1" x14ac:dyDescent="0.3">
      <c r="A2" s="37"/>
      <c r="B2" s="39"/>
      <c r="C2" s="38" t="s">
        <v>39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C3" t="s">
        <v>60</v>
      </c>
    </row>
    <row r="4" spans="1:13" x14ac:dyDescent="0.25">
      <c r="C4" t="s">
        <v>58</v>
      </c>
    </row>
    <row r="5" spans="1:13" x14ac:dyDescent="0.25">
      <c r="C5" t="s">
        <v>36</v>
      </c>
    </row>
    <row r="6" spans="1:13" ht="15" customHeight="1" thickBot="1" x14ac:dyDescent="0.3"/>
    <row r="7" spans="1:13" x14ac:dyDescent="0.25">
      <c r="A7" s="55" t="s">
        <v>4</v>
      </c>
      <c r="B7" s="56"/>
      <c r="C7" s="56" t="s">
        <v>5</v>
      </c>
      <c r="D7" s="56"/>
      <c r="E7" s="56"/>
      <c r="F7" s="56"/>
      <c r="G7" s="56"/>
      <c r="H7" s="56"/>
      <c r="I7" s="56"/>
      <c r="J7" s="56" t="s">
        <v>3</v>
      </c>
      <c r="K7" s="56" t="s">
        <v>2</v>
      </c>
      <c r="L7" s="56" t="s">
        <v>0</v>
      </c>
      <c r="M7" s="57" t="s">
        <v>1</v>
      </c>
    </row>
    <row r="8" spans="1:13" x14ac:dyDescent="0.25">
      <c r="A8" s="58"/>
      <c r="B8" s="41"/>
      <c r="C8" s="64" t="s">
        <v>41</v>
      </c>
      <c r="D8" s="1"/>
      <c r="E8" s="1"/>
      <c r="F8" s="1"/>
      <c r="G8" s="1"/>
      <c r="H8" s="1"/>
      <c r="I8" s="1"/>
      <c r="J8" s="1"/>
      <c r="K8" s="1"/>
      <c r="L8" s="1"/>
      <c r="M8" s="59"/>
    </row>
    <row r="9" spans="1:13" ht="15" customHeight="1" x14ac:dyDescent="0.3">
      <c r="A9" s="60">
        <v>1</v>
      </c>
      <c r="B9" s="43"/>
      <c r="C9" s="44" t="s">
        <v>42</v>
      </c>
      <c r="D9" s="2"/>
      <c r="E9" s="2"/>
      <c r="F9" s="2"/>
      <c r="G9" s="2"/>
      <c r="H9" s="2"/>
      <c r="I9" s="2"/>
      <c r="J9" s="2" t="s">
        <v>43</v>
      </c>
      <c r="K9" s="2">
        <v>300</v>
      </c>
      <c r="L9" s="47"/>
      <c r="M9" s="61">
        <f>K9*L9</f>
        <v>0</v>
      </c>
    </row>
    <row r="10" spans="1:13" ht="39.75" customHeight="1" x14ac:dyDescent="0.25">
      <c r="A10" s="62"/>
      <c r="B10" s="42"/>
      <c r="C10" s="66" t="s">
        <v>55</v>
      </c>
      <c r="K10" s="36"/>
      <c r="M10" s="63"/>
    </row>
    <row r="11" spans="1:13" ht="15" customHeight="1" x14ac:dyDescent="0.25">
      <c r="A11" s="62"/>
      <c r="B11" s="42"/>
      <c r="C11" s="65"/>
      <c r="K11" s="36"/>
      <c r="M11" s="63"/>
    </row>
    <row r="12" spans="1:13" ht="15" customHeight="1" x14ac:dyDescent="0.3">
      <c r="A12" s="60">
        <v>2</v>
      </c>
      <c r="B12" s="43"/>
      <c r="C12" s="44" t="s">
        <v>61</v>
      </c>
      <c r="D12" s="2"/>
      <c r="E12" s="2"/>
      <c r="F12" s="2"/>
      <c r="G12" s="2"/>
      <c r="H12" s="2"/>
      <c r="I12" s="2"/>
      <c r="J12" s="2" t="s">
        <v>43</v>
      </c>
      <c r="K12" s="2">
        <v>45</v>
      </c>
      <c r="L12" s="47"/>
      <c r="M12" s="61">
        <f>K12*L12</f>
        <v>0</v>
      </c>
    </row>
    <row r="13" spans="1:13" ht="15" customHeight="1" x14ac:dyDescent="0.25">
      <c r="A13" s="62"/>
      <c r="B13" s="68"/>
      <c r="C13" s="66" t="s">
        <v>48</v>
      </c>
      <c r="M13" s="63"/>
    </row>
    <row r="14" spans="1:13" ht="15" customHeight="1" x14ac:dyDescent="0.3">
      <c r="A14" s="62"/>
      <c r="B14" s="68"/>
      <c r="C14" s="69"/>
      <c r="M14" s="63"/>
    </row>
    <row r="15" spans="1:13" ht="15" customHeight="1" x14ac:dyDescent="0.3">
      <c r="A15" s="60">
        <v>3</v>
      </c>
      <c r="B15" s="43"/>
      <c r="C15" s="44" t="s">
        <v>45</v>
      </c>
      <c r="D15" s="2"/>
      <c r="E15" s="2"/>
      <c r="F15" s="2"/>
      <c r="G15" s="2"/>
      <c r="H15" s="2"/>
      <c r="I15" s="2"/>
      <c r="J15" s="2" t="s">
        <v>46</v>
      </c>
      <c r="K15" s="2">
        <v>1</v>
      </c>
      <c r="L15" s="47"/>
      <c r="M15" s="61">
        <f>K15*L15</f>
        <v>0</v>
      </c>
    </row>
    <row r="16" spans="1:13" ht="15" customHeight="1" x14ac:dyDescent="0.25">
      <c r="A16" s="62"/>
      <c r="B16" s="68"/>
      <c r="C16" s="66" t="s">
        <v>64</v>
      </c>
      <c r="M16" s="63"/>
    </row>
    <row r="17" spans="1:13" ht="15" customHeight="1" x14ac:dyDescent="0.3">
      <c r="A17" s="62"/>
      <c r="B17" s="68"/>
      <c r="C17" s="69"/>
      <c r="M17" s="63"/>
    </row>
    <row r="18" spans="1:13" ht="15" customHeight="1" x14ac:dyDescent="0.3">
      <c r="A18" s="60">
        <v>4</v>
      </c>
      <c r="B18" s="43"/>
      <c r="C18" s="44" t="s">
        <v>44</v>
      </c>
      <c r="D18" s="2"/>
      <c r="E18" s="2"/>
      <c r="F18" s="2"/>
      <c r="G18" s="2"/>
      <c r="H18" s="2"/>
      <c r="I18" s="2"/>
      <c r="J18" s="2" t="s">
        <v>54</v>
      </c>
      <c r="K18" s="2">
        <v>10</v>
      </c>
      <c r="L18" s="47"/>
      <c r="M18" s="61">
        <f>K18*L18</f>
        <v>0</v>
      </c>
    </row>
    <row r="19" spans="1:13" ht="15" customHeight="1" x14ac:dyDescent="0.25">
      <c r="A19" s="62"/>
      <c r="B19" s="42"/>
      <c r="C19" s="67" t="s">
        <v>56</v>
      </c>
      <c r="K19" s="36"/>
      <c r="M19" s="63"/>
    </row>
    <row r="20" spans="1:13" ht="15" customHeight="1" x14ac:dyDescent="0.25">
      <c r="A20" s="62"/>
      <c r="B20" s="42"/>
      <c r="C20" s="67"/>
      <c r="K20" s="36"/>
      <c r="M20" s="63"/>
    </row>
    <row r="21" spans="1:13" ht="15" customHeight="1" x14ac:dyDescent="0.3">
      <c r="A21" s="60">
        <v>5</v>
      </c>
      <c r="B21" s="43"/>
      <c r="C21" s="44" t="s">
        <v>47</v>
      </c>
      <c r="D21" s="2"/>
      <c r="E21" s="2"/>
      <c r="F21" s="2"/>
      <c r="G21" s="2"/>
      <c r="H21" s="2"/>
      <c r="I21" s="2"/>
      <c r="J21" s="2" t="s">
        <v>43</v>
      </c>
      <c r="K21" s="2">
        <v>45</v>
      </c>
      <c r="L21" s="47"/>
      <c r="M21" s="61">
        <f>K21*L21</f>
        <v>0</v>
      </c>
    </row>
    <row r="22" spans="1:13" ht="15" customHeight="1" x14ac:dyDescent="0.25">
      <c r="A22" s="62"/>
      <c r="B22" s="68"/>
      <c r="C22" s="66" t="s">
        <v>48</v>
      </c>
      <c r="M22" s="63"/>
    </row>
    <row r="23" spans="1:13" ht="15" customHeight="1" x14ac:dyDescent="0.3">
      <c r="A23" s="62"/>
      <c r="B23" s="68"/>
      <c r="C23" s="69"/>
      <c r="M23" s="63"/>
    </row>
    <row r="24" spans="1:13" ht="15" customHeight="1" x14ac:dyDescent="0.3">
      <c r="A24" s="60">
        <v>6</v>
      </c>
      <c r="B24" s="43"/>
      <c r="C24" s="44" t="s">
        <v>49</v>
      </c>
      <c r="D24" s="2"/>
      <c r="E24" s="2"/>
      <c r="F24" s="2"/>
      <c r="G24" s="2"/>
      <c r="H24" s="2"/>
      <c r="I24" s="2"/>
      <c r="J24" s="2" t="s">
        <v>43</v>
      </c>
      <c r="K24" s="2">
        <v>1310</v>
      </c>
      <c r="L24" s="47"/>
      <c r="M24" s="61">
        <f>K24*L24</f>
        <v>0</v>
      </c>
    </row>
    <row r="25" spans="1:13" ht="24" customHeight="1" x14ac:dyDescent="0.25">
      <c r="A25" s="62"/>
      <c r="B25" s="68"/>
      <c r="C25" s="66" t="s">
        <v>57</v>
      </c>
      <c r="M25" s="63"/>
    </row>
    <row r="26" spans="1:13" ht="15" customHeight="1" x14ac:dyDescent="0.3">
      <c r="A26" s="62"/>
      <c r="B26" s="68"/>
      <c r="C26" s="69"/>
      <c r="M26" s="63"/>
    </row>
    <row r="27" spans="1:13" ht="15" customHeight="1" x14ac:dyDescent="0.3">
      <c r="A27" s="60">
        <v>7</v>
      </c>
      <c r="B27" s="43"/>
      <c r="C27" s="44" t="s">
        <v>50</v>
      </c>
      <c r="D27" s="2"/>
      <c r="E27" s="2"/>
      <c r="F27" s="2"/>
      <c r="G27" s="2"/>
      <c r="H27" s="2"/>
      <c r="I27" s="2"/>
      <c r="J27" s="2" t="s">
        <v>43</v>
      </c>
      <c r="K27" s="2">
        <v>1310</v>
      </c>
      <c r="L27" s="47"/>
      <c r="M27" s="61">
        <f>K27*L27</f>
        <v>0</v>
      </c>
    </row>
    <row r="28" spans="1:13" ht="15" customHeight="1" x14ac:dyDescent="0.25">
      <c r="A28" s="62"/>
      <c r="B28" s="68"/>
      <c r="C28" s="66" t="s">
        <v>57</v>
      </c>
      <c r="M28" s="63"/>
    </row>
    <row r="29" spans="1:13" ht="15" customHeight="1" x14ac:dyDescent="0.3">
      <c r="A29" s="62"/>
      <c r="B29" s="68"/>
      <c r="C29" s="69"/>
      <c r="M29" s="63"/>
    </row>
    <row r="30" spans="1:13" ht="15" customHeight="1" x14ac:dyDescent="0.3">
      <c r="A30" s="60">
        <v>8</v>
      </c>
      <c r="B30" s="43"/>
      <c r="C30" s="44" t="s">
        <v>52</v>
      </c>
      <c r="D30" s="2"/>
      <c r="E30" s="2"/>
      <c r="F30" s="2"/>
      <c r="G30" s="2"/>
      <c r="H30" s="2"/>
      <c r="I30" s="2"/>
      <c r="J30" s="2" t="s">
        <v>43</v>
      </c>
      <c r="K30" s="2">
        <v>1310</v>
      </c>
      <c r="L30" s="47"/>
      <c r="M30" s="61">
        <f>K30*L30</f>
        <v>0</v>
      </c>
    </row>
    <row r="31" spans="1:13" ht="15" customHeight="1" x14ac:dyDescent="0.25">
      <c r="A31" s="62"/>
      <c r="B31" s="68"/>
      <c r="C31" s="66" t="s">
        <v>57</v>
      </c>
      <c r="M31" s="63"/>
    </row>
    <row r="32" spans="1:13" ht="15" customHeight="1" x14ac:dyDescent="0.25">
      <c r="A32" s="62"/>
      <c r="B32" s="68"/>
      <c r="C32" s="66"/>
      <c r="M32" s="63"/>
    </row>
    <row r="33" spans="1:13" ht="15" customHeight="1" x14ac:dyDescent="0.3">
      <c r="A33" s="60">
        <v>9</v>
      </c>
      <c r="B33" s="43"/>
      <c r="C33" s="44" t="s">
        <v>53</v>
      </c>
      <c r="D33" s="2"/>
      <c r="E33" s="2"/>
      <c r="F33" s="2"/>
      <c r="G33" s="2"/>
      <c r="H33" s="2"/>
      <c r="I33" s="2"/>
      <c r="J33" s="2" t="s">
        <v>43</v>
      </c>
      <c r="K33" s="2">
        <v>1310</v>
      </c>
      <c r="L33" s="47"/>
      <c r="M33" s="61">
        <f>K33*L33</f>
        <v>0</v>
      </c>
    </row>
    <row r="34" spans="1:13" ht="15.75" customHeight="1" x14ac:dyDescent="0.25">
      <c r="A34" s="62"/>
      <c r="B34" s="68"/>
      <c r="C34" s="66" t="s">
        <v>57</v>
      </c>
      <c r="M34" s="63"/>
    </row>
    <row r="35" spans="1:13" ht="15.75" customHeight="1" x14ac:dyDescent="0.3">
      <c r="A35" s="62"/>
      <c r="B35" s="68"/>
      <c r="C35" s="69"/>
      <c r="M35" s="63"/>
    </row>
    <row r="36" spans="1:13" ht="15.75" customHeight="1" x14ac:dyDescent="0.3">
      <c r="A36" s="60">
        <v>10</v>
      </c>
      <c r="B36" s="43"/>
      <c r="C36" s="44" t="s">
        <v>62</v>
      </c>
      <c r="D36" s="2"/>
      <c r="E36" s="2"/>
      <c r="F36" s="2"/>
      <c r="G36" s="2"/>
      <c r="H36" s="2"/>
      <c r="I36" s="2"/>
      <c r="J36" s="2" t="s">
        <v>51</v>
      </c>
      <c r="K36" s="2">
        <v>26.3</v>
      </c>
      <c r="L36" s="47"/>
      <c r="M36" s="61">
        <f>K36*L36</f>
        <v>0</v>
      </c>
    </row>
    <row r="37" spans="1:13" ht="15.75" customHeight="1" x14ac:dyDescent="0.25">
      <c r="A37" s="62"/>
      <c r="B37" s="42"/>
      <c r="C37" s="67" t="s">
        <v>63</v>
      </c>
      <c r="K37" s="36"/>
      <c r="M37" s="63"/>
    </row>
    <row r="38" spans="1:13" ht="15" customHeight="1" x14ac:dyDescent="0.25">
      <c r="A38" s="62"/>
      <c r="B38" s="42"/>
      <c r="C38" s="67"/>
      <c r="K38" s="36"/>
      <c r="M38" s="63"/>
    </row>
    <row r="39" spans="1:13" ht="15" customHeight="1" thickBot="1" x14ac:dyDescent="0.3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>
        <f>SUM(M9:M38)</f>
        <v>0</v>
      </c>
    </row>
    <row r="41" spans="1:13" x14ac:dyDescent="0.25">
      <c r="C41" s="45"/>
      <c r="M41" s="35"/>
    </row>
    <row r="43" spans="1:13" x14ac:dyDescent="0.25">
      <c r="B43" s="46"/>
      <c r="C43" s="45"/>
    </row>
  </sheetData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Lacina</dc:creator>
  <cp:lastModifiedBy>Lucie Johnová</cp:lastModifiedBy>
  <cp:lastPrinted>2025-04-23T08:59:17Z</cp:lastPrinted>
  <dcterms:created xsi:type="dcterms:W3CDTF">2018-06-11T12:36:10Z</dcterms:created>
  <dcterms:modified xsi:type="dcterms:W3CDTF">2025-04-23T08:59:37Z</dcterms:modified>
</cp:coreProperties>
</file>