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RVS_972200\SOUTĚŽE_SMLOUVY\SOUTĚŽE 2025\Zařízení a vybavení interiéru_elektrospotřebiče\Oběh dokumentů\"/>
    </mc:Choice>
  </mc:AlternateContent>
  <bookViews>
    <workbookView xWindow="0" yWindow="0" windowWidth="28800" windowHeight="10980"/>
  </bookViews>
  <sheets>
    <sheet name="Příloha č.1" sheetId="1" r:id="rId1"/>
  </sheets>
  <definedNames>
    <definedName name="_xlnm._FilterDatabase" localSheetId="0" hidden="1">'Příloha č.1'!$A$4:$H$33</definedName>
  </definedNames>
  <calcPr calcId="162913"/>
</workbook>
</file>

<file path=xl/calcChain.xml><?xml version="1.0" encoding="utf-8"?>
<calcChain xmlns="http://schemas.openxmlformats.org/spreadsheetml/2006/main">
  <c r="C30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<sst xmlns="http://schemas.openxmlformats.org/spreadsheetml/2006/main" count="70" uniqueCount="70">
  <si>
    <t>Komodita</t>
  </si>
  <si>
    <t>Množství</t>
  </si>
  <si>
    <t>Název nadpoložky</t>
  </si>
  <si>
    <t>energetická třída: D • spotřeba el. energie: 80 - 85 kWh • spotřeba vody: max. 9l/cyklus • kapacita: min 10 sad nádobí • vestavná • min 6 programů • ochrana proti přetečení • příborový koš • odložený start • nastavitelné koše • hlučnost: max. 50dB • rozměry: (v x š x h): 81,5 × 59,8 × 55 cm • např. Bosch SMV4HVX00E</t>
  </si>
  <si>
    <t>Zařízení pro čištění a žehlení</t>
  </si>
  <si>
    <t>Chladnička 180 x 54 x 59,5</t>
  </si>
  <si>
    <t>energetická třída: F • spotřeba el. energie 280 kWh/rok • objem chladničky: 204 l • objem mrazničky: 84 l • klimatická třída: ST/N• hlučnost 40 dB • volně stojící, dvoudvéřová • zaměnitelné umístění dveří • hmotnost 59 kg • barva bílá • rozměry (v x š x h): 180 x 54 x 59,5 cm (+/- 1cm) • mraznička dole • systém LowFrost • 3 zásuvky mrazáku • 4 police lednici • 1 průhledný šuplík v lednici • 3 police + 1 plná ve dveřích lednice • např. Philco PCS 2861 F</t>
  </si>
  <si>
    <t>Chladničky a mrazničky</t>
  </si>
  <si>
    <t>Sendvičovač</t>
  </si>
  <si>
    <t>příkon 700 W • nepřilnavý povrch plátů • materiál pláště: nerez • indikátory provozu a zahřátí • izolovaná rukojeť • navíjecí kabel • bezpečnostní zámková západka • počet sendvičů: 2 • např. Tefal SM155212</t>
  </si>
  <si>
    <t>Ohřívače, opékače</t>
  </si>
  <si>
    <t>Klimatizace</t>
  </si>
  <si>
    <t>rychlé ochlazení vzduchu • 3 provozní režimy • nastavitelný časovač • dálkový ovladač • bezpečnostní funkce • LED displej • 2 výkonnostní stupně chlazení • regulace teploty od 17 do 30 °C • chladící výkon: 10.000 BTU (2,93 kW) • režimy Sleep, Dry a Fan • pojezdová kolečka • časovač ON/OFF – 24 hodin • výfuková trubice • možnost dokoupit Windows Kit • režim chlazení, odvlhčování a ventilátor • režim DRY odvlhčí až 24 litrů za den • hlučnost 61 dB • barva: bílá • např. Concept KV1000</t>
  </si>
  <si>
    <t>Klimatizace, větráky</t>
  </si>
  <si>
    <t>Boiler 20 l</t>
  </si>
  <si>
    <t>příkon: 2200 W • konstrukce ohřívače vody: zásobníkový • poloha instalace: svislá • typ instalace: závěsný na zeď • objem: 20 l • min. teplota ohřevu: 5°C • max. teplota ohřevu: 74°C • druh ohřevu: elektrický • doba ohřevu z 15°C na 60°C: 31 min. • tepelné ztráty (kWh/24 hod.): 0.28 • keramické topné těleso • indikátor teploty • tlak (MPa): 0.6 • rozměry: výška 75,4 cm, průměr 52,4 cm • např. Dražice TO 20</t>
  </si>
  <si>
    <t>Ohřívače vody, vytápění</t>
  </si>
  <si>
    <t>Chladnička 84,2 x 47,5 x 44,8</t>
  </si>
  <si>
    <t>energetická třída: F • spotřeba el. energie: 0,43 kWh / 24 hodin • objem chladničky: 75 l • objem mrazničky: 7 l • volně stojící • mraznička nahoře • barva: bílá • rozměry (v x š x h): 84,2 x 47,5 x 44,8 cm (+/- 1 cm) • např. Gorenje RB39FPW4</t>
  </si>
  <si>
    <t>Kávovar na mletou kávu</t>
  </si>
  <si>
    <t>pákový kávovar na mletou kávu i pody E.S.E. • tlak: 15 bar • příkon: 1350 W • ohřev vody termoblokem • flow-stop funkce pro nastavení velikosti kávy • odnímatelný a výškově nastavitelný odkapávací tácek (umožňuje používání i vysokých šálků až 12 cm) • rychlé ohřívání • pasivní nahřívač šálků • režim stand-by: odvápňovací zvukový signál • 3 druhy filtrů (na pody, 1 porce mleté kávy, 2 porce mleté kávy) • parní tryska na pěnění mléka • příprava horké vody • vyjímatelná nádržka s kapacitou: 1,1 l • např. DeLonghi EC 685.W</t>
  </si>
  <si>
    <t>Přímotop nástěnný 750W</t>
  </si>
  <si>
    <t>nástěnný konvektor pro plné vytápění • vypínač ZAP/VYP, tepelná pojistka s automatickým resetem • příkon: 750 W • termostat s možností blokování polohy a ochranou proti zámrazu • délka přívodního vedení: cca 1 m • oddělený nástěnný držák • IP 24 • pevné připojení: 230 V, 50 Hz • barva topidla: bílá • např. Stiebel Eltron CWM 750 U</t>
  </si>
  <si>
    <t>Přímotop nástěnný 2000W</t>
  </si>
  <si>
    <t>nástěnný konvektor pro plné vytápění • vypínač ZAP/VYP, tepelná pojistka s automatickým resetem • příkon: 2000 W • termostat s možností blokování polohy a ochranou proti zámrazu • délka přívodního vedení: cca 1 m • oddělený nástěnný držák • IP 24 • pevné připojení: 230 V, 50 Hz • barva topidla: bílá • např. Stiebel Eltron CWM 2000 U</t>
  </si>
  <si>
    <t>Boiler 125 l</t>
  </si>
  <si>
    <t>příkon: 2200 W • konstrukce ohřívače vody: zásobníkový • poloha instalace: svislá • typ instalace: závěsný na zeď • objem: 125 l • druh ohřevu: elektrický • doba ohřevu z 10°C na 60°C: 3,3 hod. • keramické topné těleso • indikátor teploty • možnost regulace teploty • tlak: 0.6 MPa • váha: 43 kg • rozměry: výška 107,3 cm, průměr 52,4 cm • barva: bílá • např. Dražice OKCE 125</t>
  </si>
  <si>
    <t>Mikrovlnná trouba 20 l</t>
  </si>
  <si>
    <t>objem: 20 l • mikrovlnný výkon: 800 W • ovládání mechanické • časovač • počet úrovní výkonu: 5 • funkce rozmrazování • průměr talíře 27 cm • barva: bílá • např. Gorenje MO20E1W</t>
  </si>
  <si>
    <t>Ventilátor stolní 30 cm</t>
  </si>
  <si>
    <t>3 rychlosti • průměr lopatek: 30 cm • automatická horizontální rotace v úhlu 90° s možností vypnutí • nastavitelný úhel sklonu • přední a zadní kovová ochranná mřížka • protiskluzové nožky • ochrana proti přehřátí • příkon: 40 W • délka přívodního kabelu: min. 1,6 m • napětí a kmitočet: 220-240 V, 50 Hz • např. Sencor SFE 3027 WH</t>
  </si>
  <si>
    <t>Chladnička 124 x 54 x 58</t>
  </si>
  <si>
    <t>energetická třída: F • spotřeba el. energie: 0,63 kWh/24 hodin • objem chladničky: 130 l • objem mrazničky: 46 l • mrazák nahoře • klimatická třída SN-ST • mrazicí kapacita: 2,5 kg/24h • počet polic: 2 • materiál polic: sklo • barva: bílá • rozměry (v x š x h): 124 x 54 x 58 cm (+/- 1 cm) • např. Beko RDSA18030WN</t>
  </si>
  <si>
    <t>Průtokový ohřívač vody 5 l</t>
  </si>
  <si>
    <t>beztlakový zásobníkový ohřívač vody • podpultový • objem: 5 l • kovové přípojky • elektrické topné těleso • ukazatel provozu elektrické ohřevné části ekonomické teploty • ochrana proti zamrznutí • IP 24 • nastavení teploty do 65°C • materiál: polypropylen • rozměry (v x š x h): 39 x 25,6 x 21,3 cm (+/- 0,5 cm) • výkon: 2000 W • připojení: G3/8 • zpětný ventil • barva: bílá • např. Dražice BTO 5 IN </t>
  </si>
  <si>
    <t>Přímotop nástěnný 1500W</t>
  </si>
  <si>
    <t>nástěnný konvektor pro plné vytápění • vypínač ZAP/VYP, tepelná pojistka s automatickým resetem • příkon: 1500 W • termostat s možností blokování polohy a ochranou proti zámrazu • délka přívodního vedení: cca 1 m • oddělený nástěnný držák • IP 24 • pevné připojení: 230 V, 50 Hz • barva topidla: bílá • např. Stiebel Eltron CWM 1500 U</t>
  </si>
  <si>
    <t>Přímotop teplovzdušný</t>
  </si>
  <si>
    <t>příkon: 2000 W • teplovzdušný konvektor s ochranou proti přehřátí • 3 stupně nastavení topného výkonu 750/1250/2000 W • plynule regulovatelný termostat • zabudovaný ventilátor • světelná kontrolka zapnutí topných těles • integrované rukojeti • volně stojící nebo možnost připevnění na stěnu • např. Sencor SCF 2001</t>
  </si>
  <si>
    <t>Boiler 160 l</t>
  </si>
  <si>
    <t>příkon: 2000 W • konstrukce ohřívače vody: zásobníkový • poloha instalace: svislá (vertikální) • typ instalace: závěsný na zeď • objem: 160 l • druh ohřevu: elektrický • doba ohřevu z 15°C na 65°C: 5 hod. • tepelné ztráty (kWh/24 hod.): 1.39 • keramické topné těleso • indikátor teploty • možnost regulace teploty • tlak: 0.6 MPa • příkon: 2000 W • rozměry (v x š x h): 118 x 66,8 x 66,8 cm • váha: 58 kg • barva: bílá • např. Dražice OKCE 160</t>
  </si>
  <si>
    <t>Vysavač podlahový sáčkový</t>
  </si>
  <si>
    <t>typ vysavače: podlahový • délka přívodového kabelu: min. 10 m • příkon: 800 W • filtr sáčkový • objem sáčku/nádoby na prach min. 4 l • provedení trubek: kovové, teleskopické • akční rádius 14 m • vysávání suché • energetická třída: B • funkce a ovládání: turbokartáč • vhodné pro alergiky • např. Sencor SVC 9000 BK</t>
  </si>
  <si>
    <t>Vysavač průmyslový</t>
  </si>
  <si>
    <t>typ vysavače: pro vysávání mokrých i suchých nečistot • množství vzduchu: 67 l/s • výkon: 1380 W (+/- 20W) • objem odpadní nádoby: max. 27 l – ušlechtilá ocel • elektrická síť 230 V/50 Hz • délka kabelu: min. 6,5 m • příslušenství: trubka kov prodlužovací 2 x 500 mm • sací hadice 2,5 m, prům. 35 mm • sací hubice kombi • hubice štěrbinová • filtrační patrona • mokro-suchá podlahová hubice 30 cm • ochrana proti nárazu • ochranná třída: II • např. KÄRCHER NT 27/1 Me</t>
  </si>
  <si>
    <t>Osoušeč rukou</t>
  </si>
  <si>
    <t>elektrický osoušeč rukou • příkon: 1800 W • napětí: 220-240 V • citlivost senzoru: 14-18 cm • teplota vzduchu: 55°C • doběh méně než 5 s • např. Fenix ZY 203-A</t>
  </si>
  <si>
    <t>Osoušeče rukou</t>
  </si>
  <si>
    <t>Rychlovarná konvice 1,7 l</t>
  </si>
  <si>
    <t>obsah: 1,7 l • příkon: 2400 W • automatické vypnutí • ochrana proti přehřátí a proti chodu naprázdno • zakrytá spirála z nerezové oceli • ukazatel stavu vody • vyjímatelný a omyvatelný filtr • světelná kontrolka provozu • napájení: 230V 50HZ • sklápěcí uzavíratelné víko • provedení: nerez • např. Tefal KI 170 D 40</t>
  </si>
  <si>
    <t>Ventilátor stojanový 40 cm</t>
  </si>
  <si>
    <t>3 rychlosti • průměr lopatek: 40 cm • automatická horizontální rotace v úhlu 90° s možností vypnutí • nastavitelný úhel sklonu • nastavitelná výška v rozsahu 103 – 126 cm • přední a zadní kovová ochranná mřížka • stabilní křížová základna • protiskluzové nožky • ochrana proti přehřátí • příkon: 50 W • délka přívodního kabelu: min. 1,6 m • napětí a kmitočet: 220-240 V, 50 Hz • např. Sencor SFN 4047 WH</t>
  </si>
  <si>
    <t>Boiler 80 l</t>
  </si>
  <si>
    <t>příkon: 2000 W • konstrukce ohřívače vody: zásobníkový • poloha instalace: svislá • typ instalace: závěsný na zeď • objem: 80 l • min. teplota ohřevu: 5°C • maximální teplota ohřevu: 74°C • druh ohřevu: elektrický • doba ohřevu z 15°C na 65°C: 2.5 hod. • tepelné ztráty (kWh/24 hod.): 0.71 • keramické topné těleso • indikátor teploty • tlak (MPa): 0.6 • příkon: 2000 W • rozměry: výška 75,4 cm, průměr 52,4 cm • např. Dražice OKCE 80</t>
  </si>
  <si>
    <t>Mikrovlnná trouba 17 l</t>
  </si>
  <si>
    <t>objem: 17 l • mikrovlnný výkon: 700 W • počet úrovní výkonu: 6 • příkon: 1100 W • napětí: 230 V • požadované jištění: 10 A • osvětlení vnitřku trouby • prům.talíře 24,5 cm • povrch smalt • funkce rozmrazování • mechanické ovládání • barva: bílá • např. ECG MTM 1771 WE</t>
  </si>
  <si>
    <t>Vařič dvouplotýnkový</t>
  </si>
  <si>
    <t>typ vařiče: elektrický • 2 litinové plotny o průměru 14,5 a 18 cm s příkony 1500 W a 1000 W • umístění: stolní • ovládání: mechanické-knoflíkové • protiskluzové nohy • plynule regulovatelný termostat pro nastavení požadované teploty • světelné kontrolky provozu • tepelné kontrolky provozu • barva: bílá • např. ETA 3119 90001</t>
  </si>
  <si>
    <t>P.č.</t>
  </si>
  <si>
    <t>Celkem</t>
  </si>
  <si>
    <t>Myčka na nádobí vestavná š. 59,8 cm</t>
  </si>
  <si>
    <t>Specifikace</t>
  </si>
  <si>
    <t>Elektrotepelné spotřebiče</t>
  </si>
  <si>
    <t>Komodity
ID</t>
  </si>
  <si>
    <t>k veřejné zakázce "Dodávka zařízení a vybavení interiéru - domácí spotřebiče"</t>
  </si>
  <si>
    <t>Příloha č. 1 kupní smlouvy "Technická specifikace a cenová nabídka"</t>
  </si>
  <si>
    <t xml:space="preserve">Do žlutých buněk doplní uchazeč příslušnou jednotkovou cenu uvedenou v Kč bez DPH zaokrouhlenou na 2 destinná místa. </t>
  </si>
  <si>
    <t>Další úpravy přílohy jsou nepřípustné a z tohoto důvodu jsou ostatní buňky uzamčeny.</t>
  </si>
  <si>
    <t>Cena/1 ks
v Kč bez DPH/
vč. dopravy</t>
  </si>
  <si>
    <t>Cena*ks
v Kč bez DPH/
vč.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</si>
</sst>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4" fontId="0" fillId="35" borderId="10" xfId="0" applyNumberFormat="1" applyFill="1" applyBorder="1" applyAlignment="1" applyProtection="1">
      <alignment wrapText="1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4" fontId="0" fillId="0" borderId="0" xfId="0" applyNumberFormat="1" applyProtection="1"/>
    <xf numFmtId="0" fontId="16" fillId="33" borderId="10" xfId="0" applyFont="1" applyFill="1" applyBorder="1" applyAlignment="1" applyProtection="1">
      <alignment horizontal="center" vertical="center" wrapText="1"/>
    </xf>
    <xf numFmtId="4" fontId="16" fillId="33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wrapText="1"/>
    </xf>
    <xf numFmtId="0" fontId="0" fillId="0" borderId="10" xfId="0" applyBorder="1" applyAlignment="1" applyProtection="1">
      <alignment wrapText="1"/>
    </xf>
    <xf numFmtId="4" fontId="0" fillId="0" borderId="10" xfId="0" applyNumberFormat="1" applyBorder="1" applyAlignment="1" applyProtection="1">
      <alignment wrapText="1"/>
    </xf>
    <xf numFmtId="0" fontId="19" fillId="34" borderId="10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wrapText="1"/>
    </xf>
    <xf numFmtId="4" fontId="16" fillId="0" borderId="10" xfId="0" applyNumberFormat="1" applyFont="1" applyBorder="1" applyAlignment="1" applyProtection="1">
      <alignment wrapText="1"/>
    </xf>
    <xf numFmtId="0" fontId="16" fillId="35" borderId="0" xfId="0" applyFont="1" applyFill="1" applyAlignment="1" applyProtection="1">
      <alignment horizontal="left"/>
    </xf>
    <xf numFmtId="4" fontId="16" fillId="35" borderId="0" xfId="0" applyNumberFormat="1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9" fillId="34" borderId="11" xfId="0" applyFont="1" applyFill="1" applyBorder="1" applyAlignment="1" applyProtection="1">
      <alignment horizontal="center" vertical="center" textRotation="90" wrapText="1"/>
    </xf>
    <xf numFmtId="0" fontId="19" fillId="34" borderId="13" xfId="0" applyFont="1" applyFill="1" applyBorder="1" applyAlignment="1" applyProtection="1">
      <alignment horizontal="center" vertical="center" textRotation="90" wrapText="1"/>
    </xf>
    <xf numFmtId="0" fontId="19" fillId="34" borderId="12" xfId="0" applyFont="1" applyFill="1" applyBorder="1" applyAlignment="1" applyProtection="1">
      <alignment horizontal="center" vertical="center" textRotation="90" wrapText="1"/>
    </xf>
    <xf numFmtId="0" fontId="16" fillId="0" borderId="14" xfId="0" applyFont="1" applyBorder="1" applyAlignment="1" applyProtection="1">
      <alignment horizontal="left" wrapText="1"/>
    </xf>
    <xf numFmtId="0" fontId="16" fillId="0" borderId="15" xfId="0" applyFont="1" applyBorder="1" applyAlignment="1" applyProtection="1">
      <alignment horizontal="left" wrapText="1"/>
    </xf>
    <xf numFmtId="0" fontId="18" fillId="0" borderId="0" xfId="0" applyFont="1" applyAlignment="1" applyProtection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workbookViewId="0">
      <selection activeCell="D5" sqref="D5"/>
    </sheetView>
  </sheetViews>
  <sheetFormatPr defaultRowHeight="15" x14ac:dyDescent="0.25"/>
  <cols>
    <col min="1" max="1" width="4.85546875" style="3" customWidth="1"/>
    <col min="2" max="2" width="33" style="2" bestFit="1" customWidth="1"/>
    <col min="3" max="3" width="9.140625" style="3"/>
    <col min="4" max="5" width="12.85546875" style="4" customWidth="1"/>
    <col min="6" max="6" width="50.7109375" style="2" customWidth="1"/>
    <col min="7" max="7" width="11.28515625" style="2" customWidth="1"/>
    <col min="8" max="8" width="10.5703125" style="2" customWidth="1"/>
    <col min="9" max="16384" width="9.140625" style="2"/>
  </cols>
  <sheetData>
    <row r="1" spans="1:8" ht="18.75" x14ac:dyDescent="0.3">
      <c r="A1" s="22" t="s">
        <v>65</v>
      </c>
      <c r="B1" s="22"/>
      <c r="C1" s="22"/>
      <c r="D1" s="22"/>
      <c r="E1" s="22"/>
      <c r="F1" s="22"/>
      <c r="G1" s="22"/>
      <c r="H1" s="22"/>
    </row>
    <row r="2" spans="1:8" ht="18.75" x14ac:dyDescent="0.3">
      <c r="A2" s="22" t="s">
        <v>64</v>
      </c>
      <c r="B2" s="22"/>
      <c r="C2" s="22"/>
      <c r="D2" s="22"/>
      <c r="E2" s="22"/>
      <c r="F2" s="22"/>
      <c r="G2" s="22"/>
      <c r="H2" s="22"/>
    </row>
    <row r="3" spans="1:8" ht="7.5" customHeight="1" x14ac:dyDescent="0.25"/>
    <row r="4" spans="1:8" ht="60" x14ac:dyDescent="0.25">
      <c r="A4" s="5" t="s">
        <v>58</v>
      </c>
      <c r="B4" s="5" t="s">
        <v>0</v>
      </c>
      <c r="C4" s="5" t="s">
        <v>1</v>
      </c>
      <c r="D4" s="6" t="s">
        <v>68</v>
      </c>
      <c r="E4" s="6" t="s">
        <v>69</v>
      </c>
      <c r="F4" s="5" t="s">
        <v>61</v>
      </c>
      <c r="G4" s="5" t="s">
        <v>2</v>
      </c>
      <c r="H4" s="5" t="s">
        <v>63</v>
      </c>
    </row>
    <row r="5" spans="1:8" ht="150" x14ac:dyDescent="0.25">
      <c r="A5" s="7">
        <v>1</v>
      </c>
      <c r="B5" s="8" t="s">
        <v>19</v>
      </c>
      <c r="C5" s="7">
        <v>3</v>
      </c>
      <c r="D5" s="1"/>
      <c r="E5" s="9">
        <f t="shared" ref="E5:E29" si="0">C5*D5</f>
        <v>0</v>
      </c>
      <c r="F5" s="8" t="s">
        <v>20</v>
      </c>
      <c r="G5" s="19" t="s">
        <v>62</v>
      </c>
      <c r="H5" s="8">
        <v>-7550</v>
      </c>
    </row>
    <row r="6" spans="1:8" ht="75" customHeight="1" x14ac:dyDescent="0.25">
      <c r="A6" s="7">
        <f t="shared" ref="A6:A26" si="1">A5+1</f>
        <v>2</v>
      </c>
      <c r="B6" s="8" t="s">
        <v>54</v>
      </c>
      <c r="C6" s="7">
        <v>1</v>
      </c>
      <c r="D6" s="1"/>
      <c r="E6" s="9">
        <f t="shared" si="0"/>
        <v>0</v>
      </c>
      <c r="F6" s="8" t="s">
        <v>55</v>
      </c>
      <c r="G6" s="19"/>
      <c r="H6" s="8">
        <v>-3058</v>
      </c>
    </row>
    <row r="7" spans="1:8" ht="60" x14ac:dyDescent="0.25">
      <c r="A7" s="7">
        <f t="shared" si="1"/>
        <v>3</v>
      </c>
      <c r="B7" s="8" t="s">
        <v>27</v>
      </c>
      <c r="C7" s="7">
        <v>13</v>
      </c>
      <c r="D7" s="1"/>
      <c r="E7" s="9">
        <f t="shared" si="0"/>
        <v>0</v>
      </c>
      <c r="F7" s="8" t="s">
        <v>28</v>
      </c>
      <c r="G7" s="19"/>
      <c r="H7" s="8">
        <v>-5393</v>
      </c>
    </row>
    <row r="8" spans="1:8" ht="90" x14ac:dyDescent="0.25">
      <c r="A8" s="7">
        <f t="shared" si="1"/>
        <v>4</v>
      </c>
      <c r="B8" s="8" t="s">
        <v>48</v>
      </c>
      <c r="C8" s="7">
        <v>24</v>
      </c>
      <c r="D8" s="1"/>
      <c r="E8" s="9">
        <f t="shared" si="0"/>
        <v>0</v>
      </c>
      <c r="F8" s="8" t="s">
        <v>49</v>
      </c>
      <c r="G8" s="18"/>
      <c r="H8" s="8">
        <v>-3107</v>
      </c>
    </row>
    <row r="9" spans="1:8" ht="90" x14ac:dyDescent="0.25">
      <c r="A9" s="7">
        <f t="shared" si="1"/>
        <v>5</v>
      </c>
      <c r="B9" s="8" t="s">
        <v>31</v>
      </c>
      <c r="C9" s="7">
        <v>2</v>
      </c>
      <c r="D9" s="1"/>
      <c r="E9" s="9">
        <f t="shared" si="0"/>
        <v>0</v>
      </c>
      <c r="F9" s="8" t="s">
        <v>32</v>
      </c>
      <c r="G9" s="17" t="s">
        <v>7</v>
      </c>
      <c r="H9" s="8">
        <v>-5291</v>
      </c>
    </row>
    <row r="10" spans="1:8" ht="135" x14ac:dyDescent="0.25">
      <c r="A10" s="7">
        <f t="shared" si="1"/>
        <v>6</v>
      </c>
      <c r="B10" s="8" t="s">
        <v>5</v>
      </c>
      <c r="C10" s="7">
        <v>4</v>
      </c>
      <c r="D10" s="1"/>
      <c r="E10" s="9">
        <f t="shared" si="0"/>
        <v>0</v>
      </c>
      <c r="F10" s="8" t="s">
        <v>6</v>
      </c>
      <c r="G10" s="19"/>
      <c r="H10" s="8">
        <v>-9990</v>
      </c>
    </row>
    <row r="11" spans="1:8" ht="75" x14ac:dyDescent="0.25">
      <c r="A11" s="7">
        <f t="shared" si="1"/>
        <v>7</v>
      </c>
      <c r="B11" s="8" t="s">
        <v>17</v>
      </c>
      <c r="C11" s="7">
        <v>3</v>
      </c>
      <c r="D11" s="1"/>
      <c r="E11" s="9">
        <f t="shared" si="0"/>
        <v>0</v>
      </c>
      <c r="F11" s="8" t="s">
        <v>18</v>
      </c>
      <c r="G11" s="18"/>
      <c r="H11" s="8">
        <v>-8090</v>
      </c>
    </row>
    <row r="12" spans="1:8" ht="135" customHeight="1" x14ac:dyDescent="0.25">
      <c r="A12" s="7">
        <f t="shared" si="1"/>
        <v>8</v>
      </c>
      <c r="B12" s="8" t="s">
        <v>11</v>
      </c>
      <c r="C12" s="7">
        <v>3</v>
      </c>
      <c r="D12" s="1"/>
      <c r="E12" s="9">
        <f t="shared" si="0"/>
        <v>0</v>
      </c>
      <c r="F12" s="8" t="s">
        <v>12</v>
      </c>
      <c r="G12" s="17" t="s">
        <v>13</v>
      </c>
      <c r="H12" s="8">
        <v>-8570</v>
      </c>
    </row>
    <row r="13" spans="1:8" ht="120" x14ac:dyDescent="0.25">
      <c r="A13" s="7">
        <f t="shared" si="1"/>
        <v>9</v>
      </c>
      <c r="B13" s="8" t="s">
        <v>50</v>
      </c>
      <c r="C13" s="7">
        <v>3</v>
      </c>
      <c r="D13" s="1"/>
      <c r="E13" s="9">
        <f t="shared" si="0"/>
        <v>0</v>
      </c>
      <c r="F13" s="8" t="s">
        <v>51</v>
      </c>
      <c r="G13" s="19"/>
      <c r="H13" s="8">
        <v>-3104</v>
      </c>
    </row>
    <row r="14" spans="1:8" ht="105" x14ac:dyDescent="0.25">
      <c r="A14" s="7">
        <f t="shared" si="1"/>
        <v>10</v>
      </c>
      <c r="B14" s="8" t="s">
        <v>29</v>
      </c>
      <c r="C14" s="7">
        <v>2</v>
      </c>
      <c r="D14" s="1"/>
      <c r="E14" s="9">
        <f t="shared" si="0"/>
        <v>0</v>
      </c>
      <c r="F14" s="8" t="s">
        <v>30</v>
      </c>
      <c r="G14" s="18"/>
      <c r="H14" s="8">
        <v>-5293</v>
      </c>
    </row>
    <row r="15" spans="1:8" ht="105" customHeight="1" x14ac:dyDescent="0.25">
      <c r="A15" s="7">
        <f t="shared" si="1"/>
        <v>11</v>
      </c>
      <c r="B15" s="8" t="s">
        <v>25</v>
      </c>
      <c r="C15" s="7">
        <v>1</v>
      </c>
      <c r="D15" s="1"/>
      <c r="E15" s="9">
        <f t="shared" si="0"/>
        <v>0</v>
      </c>
      <c r="F15" s="8" t="s">
        <v>26</v>
      </c>
      <c r="G15" s="17" t="s">
        <v>16</v>
      </c>
      <c r="H15" s="8">
        <v>-6334</v>
      </c>
    </row>
    <row r="16" spans="1:8" ht="119.25" customHeight="1" x14ac:dyDescent="0.25">
      <c r="A16" s="7">
        <f t="shared" si="1"/>
        <v>12</v>
      </c>
      <c r="B16" s="8" t="s">
        <v>39</v>
      </c>
      <c r="C16" s="7">
        <v>1</v>
      </c>
      <c r="D16" s="1"/>
      <c r="E16" s="9">
        <f t="shared" si="0"/>
        <v>0</v>
      </c>
      <c r="F16" s="8" t="s">
        <v>40</v>
      </c>
      <c r="G16" s="19"/>
      <c r="H16" s="8">
        <v>-4484</v>
      </c>
    </row>
    <row r="17" spans="1:8" ht="120" x14ac:dyDescent="0.25">
      <c r="A17" s="7">
        <f t="shared" si="1"/>
        <v>13</v>
      </c>
      <c r="B17" s="8" t="s">
        <v>14</v>
      </c>
      <c r="C17" s="7">
        <v>1</v>
      </c>
      <c r="D17" s="1"/>
      <c r="E17" s="9">
        <f t="shared" si="0"/>
        <v>0</v>
      </c>
      <c r="F17" s="8" t="s">
        <v>15</v>
      </c>
      <c r="G17" s="19"/>
      <c r="H17" s="8">
        <v>-8531</v>
      </c>
    </row>
    <row r="18" spans="1:8" ht="120.75" customHeight="1" x14ac:dyDescent="0.25">
      <c r="A18" s="7">
        <f t="shared" si="1"/>
        <v>14</v>
      </c>
      <c r="B18" s="8" t="s">
        <v>52</v>
      </c>
      <c r="C18" s="7">
        <v>1</v>
      </c>
      <c r="D18" s="1"/>
      <c r="E18" s="9">
        <f t="shared" si="0"/>
        <v>0</v>
      </c>
      <c r="F18" s="8" t="s">
        <v>53</v>
      </c>
      <c r="G18" s="19"/>
      <c r="H18" s="8">
        <v>-3080</v>
      </c>
    </row>
    <row r="19" spans="1:8" ht="120" x14ac:dyDescent="0.25">
      <c r="A19" s="7">
        <f t="shared" si="1"/>
        <v>15</v>
      </c>
      <c r="B19" s="8" t="s">
        <v>33</v>
      </c>
      <c r="C19" s="7">
        <v>3</v>
      </c>
      <c r="D19" s="1"/>
      <c r="E19" s="9">
        <f t="shared" si="0"/>
        <v>0</v>
      </c>
      <c r="F19" s="8" t="s">
        <v>34</v>
      </c>
      <c r="G19" s="19"/>
      <c r="H19" s="8">
        <v>-5272</v>
      </c>
    </row>
    <row r="20" spans="1:8" ht="105" x14ac:dyDescent="0.25">
      <c r="A20" s="7">
        <f t="shared" si="1"/>
        <v>16</v>
      </c>
      <c r="B20" s="8" t="s">
        <v>35</v>
      </c>
      <c r="C20" s="7">
        <v>2</v>
      </c>
      <c r="D20" s="1"/>
      <c r="E20" s="9">
        <f t="shared" si="0"/>
        <v>0</v>
      </c>
      <c r="F20" s="8" t="s">
        <v>36</v>
      </c>
      <c r="G20" s="19"/>
      <c r="H20" s="8">
        <v>-5214</v>
      </c>
    </row>
    <row r="21" spans="1:8" ht="105" x14ac:dyDescent="0.25">
      <c r="A21" s="7">
        <f t="shared" si="1"/>
        <v>17</v>
      </c>
      <c r="B21" s="8" t="s">
        <v>23</v>
      </c>
      <c r="C21" s="7">
        <v>2</v>
      </c>
      <c r="D21" s="1"/>
      <c r="E21" s="9">
        <f t="shared" si="0"/>
        <v>0</v>
      </c>
      <c r="F21" s="8" t="s">
        <v>24</v>
      </c>
      <c r="G21" s="19"/>
      <c r="H21" s="8">
        <v>-7530</v>
      </c>
    </row>
    <row r="22" spans="1:8" ht="105" x14ac:dyDescent="0.25">
      <c r="A22" s="7">
        <f t="shared" si="1"/>
        <v>18</v>
      </c>
      <c r="B22" s="8" t="s">
        <v>21</v>
      </c>
      <c r="C22" s="7">
        <v>1</v>
      </c>
      <c r="D22" s="1"/>
      <c r="E22" s="9">
        <f t="shared" si="0"/>
        <v>0</v>
      </c>
      <c r="F22" s="8" t="s">
        <v>22</v>
      </c>
      <c r="G22" s="19"/>
      <c r="H22" s="8">
        <v>-7531</v>
      </c>
    </row>
    <row r="23" spans="1:8" ht="90.75" customHeight="1" x14ac:dyDescent="0.25">
      <c r="A23" s="7">
        <f t="shared" si="1"/>
        <v>19</v>
      </c>
      <c r="B23" s="8" t="s">
        <v>37</v>
      </c>
      <c r="C23" s="7">
        <v>3</v>
      </c>
      <c r="D23" s="1"/>
      <c r="E23" s="9">
        <f t="shared" si="0"/>
        <v>0</v>
      </c>
      <c r="F23" s="8" t="s">
        <v>38</v>
      </c>
      <c r="G23" s="18"/>
      <c r="H23" s="8">
        <v>-5213</v>
      </c>
    </row>
    <row r="24" spans="1:8" ht="60" x14ac:dyDescent="0.25">
      <c r="A24" s="7">
        <f t="shared" si="1"/>
        <v>20</v>
      </c>
      <c r="B24" s="8" t="s">
        <v>8</v>
      </c>
      <c r="C24" s="7">
        <v>2</v>
      </c>
      <c r="D24" s="1"/>
      <c r="E24" s="9">
        <f t="shared" si="0"/>
        <v>0</v>
      </c>
      <c r="F24" s="8" t="s">
        <v>9</v>
      </c>
      <c r="G24" s="17" t="s">
        <v>10</v>
      </c>
      <c r="H24" s="8">
        <v>-9710</v>
      </c>
    </row>
    <row r="25" spans="1:8" ht="105" x14ac:dyDescent="0.25">
      <c r="A25" s="7">
        <f t="shared" si="1"/>
        <v>21</v>
      </c>
      <c r="B25" s="8" t="s">
        <v>56</v>
      </c>
      <c r="C25" s="7">
        <v>2</v>
      </c>
      <c r="D25" s="1"/>
      <c r="E25" s="9">
        <f t="shared" si="0"/>
        <v>0</v>
      </c>
      <c r="F25" s="8" t="s">
        <v>57</v>
      </c>
      <c r="G25" s="18"/>
      <c r="H25" s="8">
        <v>-3057</v>
      </c>
    </row>
    <row r="26" spans="1:8" ht="45" customHeight="1" x14ac:dyDescent="0.25">
      <c r="A26" s="7">
        <f t="shared" si="1"/>
        <v>22</v>
      </c>
      <c r="B26" s="8" t="s">
        <v>45</v>
      </c>
      <c r="C26" s="7">
        <v>2</v>
      </c>
      <c r="D26" s="1"/>
      <c r="E26" s="9">
        <f t="shared" si="0"/>
        <v>0</v>
      </c>
      <c r="F26" s="8" t="s">
        <v>46</v>
      </c>
      <c r="G26" s="10" t="s">
        <v>47</v>
      </c>
      <c r="H26" s="8">
        <v>-3130</v>
      </c>
    </row>
    <row r="27" spans="1:8" ht="90" x14ac:dyDescent="0.25">
      <c r="A27" s="7">
        <f t="shared" ref="A27:A29" si="2">A26+1</f>
        <v>23</v>
      </c>
      <c r="B27" s="8" t="s">
        <v>60</v>
      </c>
      <c r="C27" s="7">
        <v>1</v>
      </c>
      <c r="D27" s="1"/>
      <c r="E27" s="9">
        <f t="shared" si="0"/>
        <v>0</v>
      </c>
      <c r="F27" s="8" t="s">
        <v>3</v>
      </c>
      <c r="G27" s="17" t="s">
        <v>4</v>
      </c>
      <c r="H27" s="8">
        <v>-10030</v>
      </c>
    </row>
    <row r="28" spans="1:8" ht="105" x14ac:dyDescent="0.25">
      <c r="A28" s="7">
        <f t="shared" si="2"/>
        <v>24</v>
      </c>
      <c r="B28" s="8" t="s">
        <v>41</v>
      </c>
      <c r="C28" s="7">
        <v>3</v>
      </c>
      <c r="D28" s="1"/>
      <c r="E28" s="9">
        <f t="shared" si="0"/>
        <v>0</v>
      </c>
      <c r="F28" s="8" t="s">
        <v>42</v>
      </c>
      <c r="G28" s="19"/>
      <c r="H28" s="8">
        <v>-4432</v>
      </c>
    </row>
    <row r="29" spans="1:8" ht="135" x14ac:dyDescent="0.25">
      <c r="A29" s="7">
        <f t="shared" si="2"/>
        <v>25</v>
      </c>
      <c r="B29" s="8" t="s">
        <v>43</v>
      </c>
      <c r="C29" s="7">
        <v>5</v>
      </c>
      <c r="D29" s="1"/>
      <c r="E29" s="9">
        <f t="shared" si="0"/>
        <v>0</v>
      </c>
      <c r="F29" s="8" t="s">
        <v>44</v>
      </c>
      <c r="G29" s="18"/>
      <c r="H29" s="8">
        <v>-4070</v>
      </c>
    </row>
    <row r="30" spans="1:8" x14ac:dyDescent="0.25">
      <c r="A30" s="20" t="s">
        <v>59</v>
      </c>
      <c r="B30" s="21"/>
      <c r="C30" s="11">
        <f>SUM(C5:C29)</f>
        <v>88</v>
      </c>
      <c r="D30" s="9"/>
      <c r="E30" s="12">
        <f>SUM(E5:E29)</f>
        <v>0</v>
      </c>
      <c r="F30" s="8"/>
      <c r="G30" s="8"/>
      <c r="H30" s="8"/>
    </row>
    <row r="33" spans="1:8" s="15" customFormat="1" x14ac:dyDescent="0.25">
      <c r="A33" s="13" t="s">
        <v>66</v>
      </c>
      <c r="B33" s="13"/>
      <c r="C33" s="13"/>
      <c r="D33" s="14"/>
      <c r="E33" s="14"/>
      <c r="F33" s="13"/>
      <c r="G33" s="13"/>
      <c r="H33" s="13"/>
    </row>
    <row r="34" spans="1:8" x14ac:dyDescent="0.25">
      <c r="A34" s="16" t="s">
        <v>67</v>
      </c>
    </row>
  </sheetData>
  <sheetProtection sheet="1" objects="1" scenarios="1" selectLockedCells="1"/>
  <sortState ref="A2:H31">
    <sortCondition ref="G2:G31"/>
    <sortCondition ref="B2:B31"/>
  </sortState>
  <mergeCells count="9">
    <mergeCell ref="G24:G25"/>
    <mergeCell ref="G27:G29"/>
    <mergeCell ref="A30:B30"/>
    <mergeCell ref="A1:H1"/>
    <mergeCell ref="A2:H2"/>
    <mergeCell ref="G5:G8"/>
    <mergeCell ref="G9:G11"/>
    <mergeCell ref="G12:G14"/>
    <mergeCell ref="G15:G23"/>
  </mergeCells>
  <pageMargins left="0.78740157499999996" right="0.78740157499999996" top="0.984251969" bottom="0.984251969" header="0.4921259845" footer="0.4921259845"/>
  <pageSetup paperSize="9" scale="5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Malá</dc:creator>
  <cp:lastModifiedBy>Monika Malá</cp:lastModifiedBy>
  <cp:lastPrinted>2025-04-03T12:23:46Z</cp:lastPrinted>
  <dcterms:created xsi:type="dcterms:W3CDTF">2025-04-03T12:10:54Z</dcterms:created>
  <dcterms:modified xsi:type="dcterms:W3CDTF">2025-04-22T08:47:35Z</dcterms:modified>
</cp:coreProperties>
</file>