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vlcz.sharepoint.com/sites/sekce800/Shared Documents/General/830/Veřejné zakázky_2025/OŘ/VD Orlík-zabezp.VD před úč.vel.vod-navazujici AD stavby/5_Profil/"/>
    </mc:Choice>
  </mc:AlternateContent>
  <xr:revisionPtr revIDLastSave="96" documentId="8_{0D03AC24-8B71-4285-B43B-2AC22DC3DC48}" xr6:coauthVersionLast="47" xr6:coauthVersionMax="47" xr10:uidLastSave="{58B109D9-EEA0-4F5D-8D46-5CCF81E18C47}"/>
  <bookViews>
    <workbookView xWindow="-108" yWindow="-108" windowWidth="23256" windowHeight="12456" xr2:uid="{9BA792C2-39AF-4432-B7E1-9BB78B1FA4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F18" i="1"/>
  <c r="E19" i="1" s="1"/>
  <c r="D15" i="1"/>
  <c r="F15" i="1" s="1"/>
  <c r="F14" i="1"/>
  <c r="D13" i="1"/>
  <c r="F13" i="1" s="1"/>
  <c r="F12" i="1"/>
  <c r="D9" i="1"/>
  <c r="F9" i="1" s="1"/>
  <c r="D7" i="1"/>
  <c r="F7" i="1" s="1"/>
  <c r="E16" i="1" l="1"/>
  <c r="E10" i="1"/>
</calcChain>
</file>

<file path=xl/sharedStrings.xml><?xml version="1.0" encoding="utf-8"?>
<sst xmlns="http://schemas.openxmlformats.org/spreadsheetml/2006/main" count="46" uniqueCount="42">
  <si>
    <t>MJ</t>
  </si>
  <si>
    <t>počet MJ</t>
  </si>
  <si>
    <t>JC</t>
  </si>
  <si>
    <t>CENA CELKEM</t>
  </si>
  <si>
    <t>1.</t>
  </si>
  <si>
    <t>2.</t>
  </si>
  <si>
    <t>Účast poskytovatele na kontrolních dnech stavby (KD):</t>
  </si>
  <si>
    <t>Výkon AD mimo KD – stavba, kancelář, apod.:</t>
  </si>
  <si>
    <t>hod</t>
  </si>
  <si>
    <t>km</t>
  </si>
  <si>
    <t>3.</t>
  </si>
  <si>
    <t>CENA ZA VÝKON AD CELKEM:</t>
  </si>
  <si>
    <t>pracovní den</t>
  </si>
  <si>
    <t>KD/PS</t>
  </si>
  <si>
    <r>
      <t xml:space="preserve">výkon </t>
    </r>
    <r>
      <rPr>
        <b/>
        <sz val="10"/>
        <rFont val="Arial"/>
        <family val="2"/>
        <charset val="238"/>
      </rPr>
      <t>AD - VEDOUCÍ TÝMU</t>
    </r>
    <r>
      <rPr>
        <sz val="10"/>
        <rFont val="Arial"/>
        <family val="2"/>
        <charset val="238"/>
      </rPr>
      <t xml:space="preserve"> mimo KD a PS – stavba, kancelář, apod.  *)</t>
    </r>
  </si>
  <si>
    <t xml:space="preserve">Účast AD - ČLEN TÝMU PROJEKTANT - účast člena týmu na pravidelných provozně technických poradách na stavbě a to pro potřeby OBJEDNATELE a IČ na straně OBJEDNATELE, jako jsou TDI, GTDI, TBD, apod. (vč. všech nákladů potřebných k výkonu - jízdné, stravné, nocležné, apod.) *) </t>
  </si>
  <si>
    <r>
      <rPr>
        <b/>
        <sz val="10"/>
        <rFont val="Arial"/>
        <family val="2"/>
        <charset val="238"/>
      </rPr>
      <t xml:space="preserve">Účast AD na KD a PS </t>
    </r>
    <r>
      <rPr>
        <sz val="10"/>
        <rFont val="Arial"/>
        <family val="2"/>
        <charset val="238"/>
      </rPr>
      <t>(vč. všech nákladů potřebných k výkonu - jízdné, stravné, nocležné, apod.)  *)</t>
    </r>
  </si>
  <si>
    <t>1.1.</t>
  </si>
  <si>
    <t>1.1.1.</t>
  </si>
  <si>
    <t>1.1.2.</t>
  </si>
  <si>
    <t>1.2.</t>
  </si>
  <si>
    <t>1.2.1.</t>
  </si>
  <si>
    <t>1.2.2.</t>
  </si>
  <si>
    <t>1.2.3.</t>
  </si>
  <si>
    <t>1.2.4.</t>
  </si>
  <si>
    <t>Jízdné při výkonu AD mimo KD a PS  *)</t>
  </si>
  <si>
    <r>
      <t xml:space="preserve">výkon </t>
    </r>
    <r>
      <rPr>
        <b/>
        <sz val="10"/>
        <rFont val="Arial"/>
        <family val="2"/>
        <charset val="238"/>
      </rPr>
      <t>AD - ČLEN TÝMU HYDROTECHNIK</t>
    </r>
    <r>
      <rPr>
        <sz val="10"/>
        <rFont val="Arial"/>
        <family val="2"/>
        <charset val="238"/>
      </rPr>
      <t xml:space="preserve"> mimo KD a PS – stavba, kancelář, apod.  *)</t>
    </r>
  </si>
  <si>
    <r>
      <t xml:space="preserve">výkon </t>
    </r>
    <r>
      <rPr>
        <b/>
        <sz val="10"/>
        <rFont val="Arial"/>
        <family val="2"/>
        <charset val="238"/>
      </rPr>
      <t>AD - ČLEN TÝMU TECHNOLOG</t>
    </r>
    <r>
      <rPr>
        <sz val="10"/>
        <rFont val="Arial"/>
        <family val="2"/>
        <charset val="238"/>
      </rPr>
      <t xml:space="preserve"> mimo KD a PS – stavba, kancelář, apod.  *)</t>
    </r>
  </si>
  <si>
    <r>
      <t xml:space="preserve">výkon </t>
    </r>
    <r>
      <rPr>
        <b/>
        <sz val="10"/>
        <rFont val="Arial"/>
        <family val="2"/>
        <charset val="238"/>
      </rPr>
      <t>AD - ČLEN TÝMU PROJEKTANT</t>
    </r>
    <r>
      <rPr>
        <sz val="10"/>
        <rFont val="Arial"/>
        <family val="2"/>
        <charset val="238"/>
      </rPr>
      <t xml:space="preserve"> mimo KD a PS – stavba, kancelář, apod.  *)</t>
    </r>
  </si>
  <si>
    <t>Výkon AD mimo KD a PS – stavba, kancelář, apod. CELKEM</t>
  </si>
  <si>
    <t>Cena za předmět plnění</t>
  </si>
  <si>
    <t>Cena za předmět plnění - ad 1. CELKEM:</t>
  </si>
  <si>
    <t>Cena za Jízdné při výkonu AD mimo KD a PS CELKEM</t>
  </si>
  <si>
    <r>
      <rPr>
        <b/>
        <i/>
        <sz val="10"/>
        <rFont val="Arial"/>
        <family val="2"/>
        <charset val="238"/>
      </rPr>
      <t xml:space="preserve"> *)</t>
    </r>
    <r>
      <rPr>
        <i/>
        <sz val="10"/>
        <rFont val="Arial"/>
        <family val="2"/>
        <charset val="238"/>
      </rPr>
      <t xml:space="preserve"> Položka s možností vyhrazené změny dle § 100 Zákona 134/2016 Sb.</t>
    </r>
  </si>
  <si>
    <t>Zpracoval:</t>
  </si>
  <si>
    <t>Společnost:</t>
  </si>
  <si>
    <t>Dne:</t>
  </si>
  <si>
    <t>Podpis:</t>
  </si>
  <si>
    <t>pozn.: předpokládá se účast 2 členů týmu AD (Vedoucí týmu nebo Hydrotechnik + 1), v případě účasti pouze 1 člena je účtováno 0,7 MJ</t>
  </si>
  <si>
    <t>VD Orlík - zabezpečení VD před účinky velkých vod - navazující AD stavby</t>
  </si>
  <si>
    <t>kalkulace ceny - SOUPIS PRACÍ navazujícího AD stavby na zbytek realizace stavby (2025 - 2028)</t>
  </si>
  <si>
    <t xml:space="preserve">vyplní účastník/dodavatel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</si>
</sst>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00B05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justify" vertical="center"/>
    </xf>
    <xf numFmtId="0" fontId="0" fillId="0" borderId="14" xfId="0" applyBorder="1"/>
    <xf numFmtId="0" fontId="0" fillId="0" borderId="15" xfId="0" applyBorder="1"/>
    <xf numFmtId="0" fontId="1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justify" vertical="center"/>
    </xf>
    <xf numFmtId="0" fontId="0" fillId="0" borderId="1" xfId="0" applyBorder="1"/>
    <xf numFmtId="0" fontId="0" fillId="0" borderId="27" xfId="0" applyBorder="1"/>
    <xf numFmtId="0" fontId="0" fillId="0" borderId="28" xfId="0" applyBorder="1"/>
    <xf numFmtId="0" fontId="7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7" fillId="0" borderId="0" xfId="0" applyFont="1"/>
    <xf numFmtId="0" fontId="6" fillId="0" borderId="9" xfId="0" applyFont="1" applyBorder="1" applyAlignment="1">
      <alignment horizontal="justify" vertical="center"/>
    </xf>
    <xf numFmtId="44" fontId="8" fillId="2" borderId="9" xfId="0" applyNumberFormat="1" applyFont="1" applyFill="1" applyBorder="1" applyAlignment="1" applyProtection="1">
      <alignment horizontal="right" vertical="center"/>
      <protection locked="0"/>
    </xf>
    <xf numFmtId="0" fontId="7" fillId="0" borderId="11" xfId="0" applyFont="1" applyBorder="1" applyAlignment="1">
      <alignment horizontal="center" vertical="center"/>
    </xf>
    <xf numFmtId="0" fontId="7" fillId="0" borderId="19" xfId="0" applyFont="1" applyBorder="1"/>
    <xf numFmtId="0" fontId="7" fillId="0" borderId="23" xfId="0" applyFont="1" applyBorder="1"/>
    <xf numFmtId="0" fontId="9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justify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44" fontId="9" fillId="0" borderId="10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9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0" xfId="0" applyFont="1"/>
    <xf numFmtId="0" fontId="9" fillId="0" borderId="6" xfId="0" applyFont="1" applyBorder="1" applyAlignment="1">
      <alignment horizontal="center" vertical="center"/>
    </xf>
    <xf numFmtId="44" fontId="9" fillId="0" borderId="7" xfId="0" applyNumberFormat="1" applyFont="1" applyBorder="1" applyAlignment="1">
      <alignment horizontal="right" vertical="center"/>
    </xf>
    <xf numFmtId="1" fontId="9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44" fontId="14" fillId="2" borderId="9" xfId="0" applyNumberFormat="1" applyFont="1" applyFill="1" applyBorder="1" applyAlignment="1" applyProtection="1">
      <alignment horizontal="right" vertical="center"/>
      <protection locked="0"/>
    </xf>
    <xf numFmtId="44" fontId="14" fillId="2" borderId="6" xfId="0" applyNumberFormat="1" applyFont="1" applyFill="1" applyBorder="1" applyAlignment="1" applyProtection="1">
      <alignment horizontal="right" vertical="center"/>
      <protection locked="0"/>
    </xf>
    <xf numFmtId="44" fontId="14" fillId="2" borderId="16" xfId="0" applyNumberFormat="1" applyFont="1" applyFill="1" applyBorder="1" applyAlignment="1" applyProtection="1">
      <alignment horizontal="right" vertical="center"/>
      <protection locked="0"/>
    </xf>
    <xf numFmtId="0" fontId="8" fillId="0" borderId="12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3" fillId="2" borderId="9" xfId="0" applyFont="1" applyFill="1" applyBorder="1"/>
    <xf numFmtId="0" fontId="15" fillId="0" borderId="0" xfId="0" applyFont="1" applyAlignment="1">
      <alignment horizontal="center"/>
    </xf>
    <xf numFmtId="44" fontId="15" fillId="0" borderId="0" xfId="0" applyNumberFormat="1" applyFont="1" applyAlignment="1">
      <alignment horizontal="center"/>
    </xf>
    <xf numFmtId="0" fontId="15" fillId="0" borderId="0" xfId="0" applyFont="1"/>
    <xf numFmtId="44" fontId="8" fillId="0" borderId="9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2" borderId="29" xfId="0" applyFill="1" applyBorder="1" applyAlignment="1" applyProtection="1">
      <alignment horizontal="center"/>
      <protection locked="0"/>
    </xf>
    <xf numFmtId="44" fontId="9" fillId="0" borderId="12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44" fontId="10" fillId="0" borderId="24" xfId="0" applyNumberFormat="1" applyFont="1" applyBorder="1" applyAlignment="1">
      <alignment horizontal="center"/>
    </xf>
    <xf numFmtId="44" fontId="10" fillId="0" borderId="25" xfId="0" applyNumberFormat="1" applyFont="1" applyBorder="1" applyAlignment="1">
      <alignment horizontal="center"/>
    </xf>
    <xf numFmtId="44" fontId="10" fillId="0" borderId="26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AE48C-C135-4EC1-A885-E4D0103B20F6}">
  <sheetPr>
    <pageSetUpPr fitToPage="1"/>
  </sheetPr>
  <dimension ref="A1:H28"/>
  <sheetViews>
    <sheetView tabSelected="1" zoomScale="85" zoomScaleNormal="85" workbookViewId="0">
      <selection activeCell="B27" sqref="B27"/>
    </sheetView>
  </sheetViews>
  <sheetFormatPr defaultRowHeight="14.4" x14ac:dyDescent="0.3"/>
  <cols>
    <col min="1" max="1" width="8.109375" customWidth="1"/>
    <col min="2" max="2" width="115.33203125" customWidth="1"/>
    <col min="3" max="3" width="11.6640625" customWidth="1"/>
    <col min="4" max="4" width="9.109375" customWidth="1"/>
    <col min="5" max="5" width="16.88671875" customWidth="1"/>
    <col min="6" max="6" width="18.88671875" customWidth="1"/>
    <col min="7" max="7" width="22.6640625" customWidth="1"/>
    <col min="9" max="9" width="16.5546875" bestFit="1" customWidth="1"/>
  </cols>
  <sheetData>
    <row r="1" spans="1:7" ht="21" x14ac:dyDescent="0.3">
      <c r="A1" s="52" t="s">
        <v>39</v>
      </c>
      <c r="B1" s="52"/>
      <c r="C1" s="52"/>
      <c r="D1" s="52"/>
      <c r="E1" s="52"/>
      <c r="F1" s="52"/>
      <c r="G1" s="52"/>
    </row>
    <row r="2" spans="1:7" ht="21" x14ac:dyDescent="0.3">
      <c r="A2" s="52" t="s">
        <v>40</v>
      </c>
      <c r="B2" s="52"/>
      <c r="C2" s="52"/>
      <c r="D2" s="52"/>
      <c r="E2" s="52"/>
      <c r="F2" s="52"/>
      <c r="G2" s="52"/>
    </row>
    <row r="3" spans="1:7" ht="15" thickBot="1" x14ac:dyDescent="0.35"/>
    <row r="4" spans="1:7" ht="15" thickBot="1" x14ac:dyDescent="0.35">
      <c r="A4" s="53"/>
      <c r="B4" s="54"/>
      <c r="C4" s="1" t="s">
        <v>0</v>
      </c>
      <c r="D4" s="2" t="s">
        <v>1</v>
      </c>
      <c r="E4" s="2" t="s">
        <v>2</v>
      </c>
      <c r="F4" s="3" t="s">
        <v>3</v>
      </c>
      <c r="G4" s="48"/>
    </row>
    <row r="5" spans="1:7" x14ac:dyDescent="0.3">
      <c r="A5" s="4" t="s">
        <v>4</v>
      </c>
      <c r="B5" s="5" t="s">
        <v>30</v>
      </c>
      <c r="C5" s="11"/>
      <c r="D5" s="6"/>
      <c r="E5" s="6"/>
      <c r="F5" s="7"/>
      <c r="G5" s="48"/>
    </row>
    <row r="6" spans="1:7" x14ac:dyDescent="0.3">
      <c r="A6" s="8" t="s">
        <v>17</v>
      </c>
      <c r="B6" s="9" t="s">
        <v>6</v>
      </c>
      <c r="C6" s="12"/>
      <c r="F6" s="10"/>
      <c r="G6" s="48"/>
    </row>
    <row r="7" spans="1:7" x14ac:dyDescent="0.3">
      <c r="A7" s="13" t="s">
        <v>18</v>
      </c>
      <c r="B7" s="16" t="s">
        <v>16</v>
      </c>
      <c r="C7" s="27" t="s">
        <v>13</v>
      </c>
      <c r="D7" s="28">
        <f>39*2</f>
        <v>78</v>
      </c>
      <c r="E7" s="41"/>
      <c r="F7" s="29">
        <f>D7*E7</f>
        <v>0</v>
      </c>
      <c r="G7" s="49"/>
    </row>
    <row r="8" spans="1:7" x14ac:dyDescent="0.3">
      <c r="A8" s="13"/>
      <c r="B8" s="16" t="s">
        <v>38</v>
      </c>
      <c r="C8" s="27"/>
      <c r="D8" s="28"/>
      <c r="E8" s="51"/>
      <c r="F8" s="29"/>
      <c r="G8" s="48"/>
    </row>
    <row r="9" spans="1:7" ht="39.6" x14ac:dyDescent="0.3">
      <c r="A9" s="13" t="s">
        <v>19</v>
      </c>
      <c r="B9" s="14" t="s">
        <v>15</v>
      </c>
      <c r="C9" s="30" t="s">
        <v>12</v>
      </c>
      <c r="D9" s="28">
        <f>39*2</f>
        <v>78</v>
      </c>
      <c r="E9" s="43"/>
      <c r="F9" s="29">
        <f>D9*E9</f>
        <v>0</v>
      </c>
      <c r="G9" s="49"/>
    </row>
    <row r="10" spans="1:7" ht="15" thickBot="1" x14ac:dyDescent="0.35">
      <c r="A10" s="18" t="s">
        <v>4</v>
      </c>
      <c r="B10" s="44" t="s">
        <v>31</v>
      </c>
      <c r="C10" s="31"/>
      <c r="D10" s="32"/>
      <c r="E10" s="56">
        <f>F7+F9</f>
        <v>0</v>
      </c>
      <c r="F10" s="57"/>
      <c r="G10" s="48"/>
    </row>
    <row r="11" spans="1:7" x14ac:dyDescent="0.3">
      <c r="A11" s="21" t="s">
        <v>20</v>
      </c>
      <c r="B11" s="22" t="s">
        <v>7</v>
      </c>
      <c r="C11" s="33"/>
      <c r="D11" s="34"/>
      <c r="E11" s="34"/>
      <c r="F11" s="35"/>
      <c r="G11" s="48"/>
    </row>
    <row r="12" spans="1:7" x14ac:dyDescent="0.3">
      <c r="A12" s="23" t="s">
        <v>21</v>
      </c>
      <c r="B12" s="16" t="s">
        <v>14</v>
      </c>
      <c r="C12" s="27" t="s">
        <v>8</v>
      </c>
      <c r="D12" s="28">
        <v>120</v>
      </c>
      <c r="E12" s="17"/>
      <c r="F12" s="29">
        <f>D12*E12</f>
        <v>0</v>
      </c>
      <c r="G12" s="49"/>
    </row>
    <row r="13" spans="1:7" x14ac:dyDescent="0.3">
      <c r="A13" s="23" t="s">
        <v>22</v>
      </c>
      <c r="B13" s="16" t="s">
        <v>26</v>
      </c>
      <c r="C13" s="27" t="s">
        <v>8</v>
      </c>
      <c r="D13" s="39">
        <f>(39*15-78-(20+20+20+10))*8*0.8</f>
        <v>2796.8</v>
      </c>
      <c r="E13" s="17"/>
      <c r="F13" s="29">
        <f>D13*E13</f>
        <v>0</v>
      </c>
      <c r="G13" s="49"/>
    </row>
    <row r="14" spans="1:7" x14ac:dyDescent="0.3">
      <c r="A14" s="23" t="s">
        <v>23</v>
      </c>
      <c r="B14" s="16" t="s">
        <v>27</v>
      </c>
      <c r="C14" s="27" t="s">
        <v>8</v>
      </c>
      <c r="D14" s="28">
        <v>200</v>
      </c>
      <c r="E14" s="17"/>
      <c r="F14" s="29">
        <f>D14*E14</f>
        <v>0</v>
      </c>
      <c r="G14" s="49"/>
    </row>
    <row r="15" spans="1:7" x14ac:dyDescent="0.3">
      <c r="A15" s="23" t="s">
        <v>24</v>
      </c>
      <c r="B15" s="16" t="s">
        <v>28</v>
      </c>
      <c r="C15" s="27" t="s">
        <v>8</v>
      </c>
      <c r="D15" s="39">
        <f>(39*21-78-78-(20+20+20+10))*8*0.8</f>
        <v>3795.2000000000003</v>
      </c>
      <c r="E15" s="17"/>
      <c r="F15" s="29">
        <f>D15*E15</f>
        <v>0</v>
      </c>
      <c r="G15" s="49"/>
    </row>
    <row r="16" spans="1:7" ht="15" thickBot="1" x14ac:dyDescent="0.35">
      <c r="A16" s="24"/>
      <c r="B16" s="45" t="s">
        <v>29</v>
      </c>
      <c r="C16" s="31"/>
      <c r="D16" s="32"/>
      <c r="E16" s="56">
        <f>F12+F13+F14+F15</f>
        <v>0</v>
      </c>
      <c r="F16" s="57"/>
      <c r="G16" s="48"/>
    </row>
    <row r="17" spans="1:8" ht="15" thickBot="1" x14ac:dyDescent="0.35">
      <c r="A17" s="58"/>
      <c r="B17" s="58"/>
      <c r="C17" s="36"/>
      <c r="D17" s="36"/>
      <c r="E17" s="36"/>
      <c r="F17" s="36"/>
      <c r="G17" s="48"/>
    </row>
    <row r="18" spans="1:8" x14ac:dyDescent="0.3">
      <c r="A18" s="62" t="s">
        <v>5</v>
      </c>
      <c r="B18" s="22" t="s">
        <v>25</v>
      </c>
      <c r="C18" s="25" t="s">
        <v>9</v>
      </c>
      <c r="D18" s="37">
        <v>3500</v>
      </c>
      <c r="E18" s="42"/>
      <c r="F18" s="38">
        <f>D18*E18</f>
        <v>0</v>
      </c>
      <c r="G18" s="49"/>
    </row>
    <row r="19" spans="1:8" ht="15" thickBot="1" x14ac:dyDescent="0.35">
      <c r="A19" s="63"/>
      <c r="B19" s="44" t="s">
        <v>32</v>
      </c>
      <c r="C19" s="19"/>
      <c r="D19" s="20"/>
      <c r="E19" s="56">
        <f>F18</f>
        <v>0</v>
      </c>
      <c r="F19" s="57"/>
      <c r="G19" s="48"/>
    </row>
    <row r="20" spans="1:8" ht="15" thickBot="1" x14ac:dyDescent="0.35">
      <c r="A20" s="58"/>
      <c r="B20" s="58"/>
      <c r="C20" s="15"/>
      <c r="D20" s="15"/>
      <c r="E20" s="15"/>
      <c r="F20" s="15"/>
      <c r="G20" s="48"/>
    </row>
    <row r="21" spans="1:8" ht="18.600000000000001" thickBot="1" x14ac:dyDescent="0.4">
      <c r="A21" s="26" t="s">
        <v>10</v>
      </c>
      <c r="B21" s="46" t="s">
        <v>11</v>
      </c>
      <c r="C21" s="59">
        <f>E10+E16+E19</f>
        <v>0</v>
      </c>
      <c r="D21" s="60"/>
      <c r="E21" s="60"/>
      <c r="F21" s="61"/>
      <c r="G21" s="49"/>
    </row>
    <row r="22" spans="1:8" x14ac:dyDescent="0.3">
      <c r="G22" s="49"/>
      <c r="H22" s="50"/>
    </row>
    <row r="23" spans="1:8" x14ac:dyDescent="0.3">
      <c r="B23" s="40" t="s">
        <v>33</v>
      </c>
    </row>
    <row r="25" spans="1:8" x14ac:dyDescent="0.3">
      <c r="A25" s="47"/>
      <c r="B25" s="40" t="s">
        <v>41</v>
      </c>
      <c r="C25" t="s">
        <v>34</v>
      </c>
      <c r="D25" s="55"/>
      <c r="E25" s="55"/>
      <c r="F25" s="55"/>
    </row>
    <row r="26" spans="1:8" x14ac:dyDescent="0.3">
      <c r="C26" t="s">
        <v>35</v>
      </c>
      <c r="D26" s="55"/>
      <c r="E26" s="55"/>
      <c r="F26" s="55"/>
    </row>
    <row r="27" spans="1:8" x14ac:dyDescent="0.3">
      <c r="C27" t="s">
        <v>36</v>
      </c>
      <c r="D27" s="55"/>
      <c r="E27" s="55"/>
      <c r="F27" s="55"/>
    </row>
    <row r="28" spans="1:8" x14ac:dyDescent="0.3">
      <c r="C28" t="s">
        <v>37</v>
      </c>
      <c r="D28" s="55"/>
      <c r="E28" s="55"/>
      <c r="F28" s="55"/>
    </row>
  </sheetData>
  <protectedRanges>
    <protectedRange algorithmName="SHA-512" hashValue="aFMrgbetCN2W2tMd68knTgfbI32tRXLWchFNZxIlU+As50Cl+tqmxrZa3e2Gl97btprTu2I+GHsVxK7MFEpU8Q==" saltValue="0czH3yg42azixBX/Oh8qhQ==" spinCount="100000" sqref="E7:E9 E18 E12:E15" name="Oblast1"/>
    <protectedRange algorithmName="SHA-512" hashValue="aFMrgbetCN2W2tMd68knTgfbI32tRXLWchFNZxIlU+As50Cl+tqmxrZa3e2Gl97btprTu2I+GHsVxK7MFEpU8Q==" saltValue="0czH3yg42azixBX/Oh8qhQ==" spinCount="100000" sqref="D25:F28" name="Oblast1_2"/>
  </protectedRanges>
  <mergeCells count="14">
    <mergeCell ref="D27:F27"/>
    <mergeCell ref="D28:F28"/>
    <mergeCell ref="E10:F10"/>
    <mergeCell ref="A20:B20"/>
    <mergeCell ref="C21:F21"/>
    <mergeCell ref="E16:F16"/>
    <mergeCell ref="A17:B17"/>
    <mergeCell ref="A18:A19"/>
    <mergeCell ref="E19:F19"/>
    <mergeCell ref="A2:G2"/>
    <mergeCell ref="A1:G1"/>
    <mergeCell ref="A4:B4"/>
    <mergeCell ref="D25:F25"/>
    <mergeCell ref="D26:F26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ed0e5a-0378-45b4-a990-92aa170f3820">
      <Terms xmlns="http://schemas.microsoft.com/office/infopath/2007/PartnerControls"/>
    </lcf76f155ced4ddcb4097134ff3c332f>
    <TaxCatchAll xmlns="4df82892-9f05-4115-b8bf-20a77a76b5d2" xsi:nil="true"/>
    <SharedWithUsers xmlns="4df82892-9f05-4115-b8bf-20a77a76b5d2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5ECA69B4CC39459CF879808734A6B5" ma:contentTypeVersion="18" ma:contentTypeDescription="Vytvoří nový dokument" ma:contentTypeScope="" ma:versionID="1ff1a2ff228e8496d2cdd54681b8c6d9">
  <xsd:schema xmlns:xsd="http://www.w3.org/2001/XMLSchema" xmlns:xs="http://www.w3.org/2001/XMLSchema" xmlns:p="http://schemas.microsoft.com/office/2006/metadata/properties" xmlns:ns2="29ed0e5a-0378-45b4-a990-92aa170f3820" xmlns:ns3="4df82892-9f05-4115-b8bf-20a77a76b5d2" targetNamespace="http://schemas.microsoft.com/office/2006/metadata/properties" ma:root="true" ma:fieldsID="b8079a8c743d7c1b9f28c862330ab59d" ns2:_="" ns3:_="">
    <xsd:import namespace="29ed0e5a-0378-45b4-a990-92aa170f3820"/>
    <xsd:import namespace="4df82892-9f05-4115-b8bf-20a77a76b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d0e5a-0378-45b4-a990-92aa170f3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675c14e7-7a37-4663-861c-1ec0a0fc8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82892-9f05-4115-b8bf-20a77a76b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a4326ac-fbff-448f-9331-72fd366025f5}" ma:internalName="TaxCatchAll" ma:showField="CatchAllData" ma:web="4df82892-9f05-4115-b8bf-20a77a76b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101207-1FDA-4A57-808B-3F5BEE6D2D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AB4C44-CDF6-4453-B4BC-4526ADF1E8CB}">
  <ds:schemaRefs>
    <ds:schemaRef ds:uri="http://schemas.microsoft.com/office/2006/metadata/properties"/>
    <ds:schemaRef ds:uri="http://schemas.microsoft.com/office/infopath/2007/PartnerControls"/>
    <ds:schemaRef ds:uri="5f40f822-8b5b-4141-b2fd-246736b4bb7f"/>
    <ds:schemaRef ds:uri="17aae47d-7e2e-4d68-bc90-12d806edfb21"/>
    <ds:schemaRef ds:uri="29ed0e5a-0378-45b4-a990-92aa170f3820"/>
    <ds:schemaRef ds:uri="4df82892-9f05-4115-b8bf-20a77a76b5d2"/>
  </ds:schemaRefs>
</ds:datastoreItem>
</file>

<file path=customXml/itemProps3.xml><?xml version="1.0" encoding="utf-8"?>
<ds:datastoreItem xmlns:ds="http://schemas.openxmlformats.org/officeDocument/2006/customXml" ds:itemID="{F0B99D33-132D-4B06-B34B-850C75601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ed0e5a-0378-45b4-a990-92aa170f3820"/>
    <ds:schemaRef ds:uri="4df82892-9f05-4115-b8bf-20a77a76b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Hrazdira Ondřej</dc:creator>
  <cp:lastModifiedBy>Zbuzková Lydie</cp:lastModifiedBy>
  <cp:lastPrinted>2025-05-09T08:07:13Z</cp:lastPrinted>
  <dcterms:created xsi:type="dcterms:W3CDTF">2023-09-18T09:39:22Z</dcterms:created>
  <dcterms:modified xsi:type="dcterms:W3CDTF">2025-05-21T10:49:20Z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0x010100C65ECA69B4CC39459CF879808734A6B5</vt:lpwstr>
  </property>
  <property fmtid="{D5CDD505-2E9C-101B-9397-08002B2CF9AE}" pid="3" name="Order">
    <vt:r8>13371500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