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kumentyVZzavody\Z3\2025\VD Střekov, oprava jeřábu 55 t\"/>
    </mc:Choice>
  </mc:AlternateContent>
  <bookViews>
    <workbookView xWindow="240" yWindow="135" windowWidth="24915" windowHeight="13365" activeTab="2"/>
  </bookViews>
  <sheets>
    <sheet name="Titul" sheetId="2" r:id="rId1"/>
    <sheet name="Rekapitulace" sheetId="3" r:id="rId2"/>
    <sheet name="PolozRozp" sheetId="4" r:id="rId3"/>
    <sheet name="VON" sheetId="5" r:id="rId4"/>
  </sheets>
  <definedNames>
    <definedName name="_xlnm.Print_Area" localSheetId="2">PolozRozp!$A$1:$H$48</definedName>
    <definedName name="_xlnm.Print_Area" localSheetId="1">Rekapitulace!$A$1:$E$16</definedName>
    <definedName name="_xlnm.Print_Area" localSheetId="0">Titul!$A$1:$H$11</definedName>
    <definedName name="_xlnm.Print_Area" localSheetId="3">VON!$A$4:$G$23</definedName>
  </definedNames>
  <calcPr calcId="162913"/>
</workbook>
</file>

<file path=xl/calcChain.xml><?xml version="1.0" encoding="utf-8"?>
<calcChain xmlns="http://schemas.openxmlformats.org/spreadsheetml/2006/main">
  <c r="G25" i="4" l="1"/>
  <c r="G24" i="4"/>
  <c r="G23" i="4" s="1"/>
  <c r="G21" i="4"/>
  <c r="G18" i="4"/>
  <c r="G15" i="4"/>
  <c r="G12" i="4"/>
  <c r="F19" i="5" l="1"/>
  <c r="G43" i="4"/>
  <c r="G20" i="4"/>
  <c r="G19" i="4"/>
  <c r="G14" i="4"/>
  <c r="G41" i="4"/>
  <c r="G38" i="4"/>
  <c r="G37" i="4"/>
  <c r="G42" i="4"/>
  <c r="G40" i="4"/>
  <c r="G39" i="4" l="1"/>
  <c r="G36" i="4" l="1"/>
  <c r="F13" i="5" l="1"/>
  <c r="G17" i="4" l="1"/>
  <c r="G31" i="4"/>
  <c r="G45" i="4" l="1"/>
  <c r="G44" i="4"/>
  <c r="C33" i="4" l="1"/>
  <c r="G33" i="4" s="1"/>
  <c r="G29" i="4"/>
  <c r="B5" i="5" l="1"/>
  <c r="B4" i="5"/>
  <c r="B2" i="5"/>
  <c r="A2" i="5"/>
  <c r="B5" i="4"/>
  <c r="B4" i="4"/>
  <c r="B2" i="4"/>
  <c r="B6" i="3"/>
  <c r="B5" i="3"/>
  <c r="B3" i="3"/>
  <c r="A1" i="3"/>
  <c r="F21" i="5" l="1"/>
  <c r="F15" i="5"/>
  <c r="F12" i="5"/>
  <c r="F11" i="5"/>
  <c r="G35" i="4"/>
  <c r="G27" i="4"/>
  <c r="G11" i="4" l="1"/>
  <c r="G48" i="4" s="1"/>
  <c r="F23" i="5"/>
  <c r="D13" i="3" s="1"/>
  <c r="E13" i="3" s="1"/>
  <c r="E15" i="3" s="1"/>
  <c r="D10" i="3" l="1"/>
  <c r="E10" i="3" s="1"/>
  <c r="E12" i="3" s="1"/>
  <c r="E16" i="3" s="1"/>
</calcChain>
</file>

<file path=xl/sharedStrings.xml><?xml version="1.0" encoding="utf-8"?>
<sst xmlns="http://schemas.openxmlformats.org/spreadsheetml/2006/main" count="141" uniqueCount="81">
  <si>
    <t>stavba:</t>
  </si>
  <si>
    <t>VD:</t>
  </si>
  <si>
    <t>Rekapitulace soupisu prací</t>
  </si>
  <si>
    <t>Položkový soupis prací a dodávek</t>
  </si>
  <si>
    <t>Vedlejší a ostatní náklady (VON)</t>
  </si>
  <si>
    <t>položka</t>
  </si>
  <si>
    <t>Dílčí název</t>
  </si>
  <si>
    <t xml:space="preserve">          Cena za jednotku</t>
  </si>
  <si>
    <t>Cena celkem</t>
  </si>
  <si>
    <t>počet ks</t>
  </si>
  <si>
    <t>cena</t>
  </si>
  <si>
    <t xml:space="preserve"> </t>
  </si>
  <si>
    <t>celkem</t>
  </si>
  <si>
    <t>VON</t>
  </si>
  <si>
    <t>Vedlejší a ostatní náklady</t>
  </si>
  <si>
    <t>CELKEM bez DPH</t>
  </si>
  <si>
    <t>akce:</t>
  </si>
  <si>
    <t>č.pol.</t>
  </si>
  <si>
    <t>Popis</t>
  </si>
  <si>
    <t>poznámky</t>
  </si>
  <si>
    <t xml:space="preserve">výměra </t>
  </si>
  <si>
    <t>jednotky</t>
  </si>
  <si>
    <t>díly</t>
  </si>
  <si>
    <t>[ks]</t>
  </si>
  <si>
    <t>(Kč)</t>
  </si>
  <si>
    <t>.-opravné a úpravné práce v dílnách zhotovitele</t>
  </si>
  <si>
    <t>ks</t>
  </si>
  <si>
    <t>.-montáže</t>
  </si>
  <si>
    <t>.-protikorozní ochrana OK: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</si>
  <si>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</si>
  <si>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.-materiál, dodávka, výroba:</t>
  </si>
  <si>
    <t>kg</t>
  </si>
  <si>
    <t>kpl</t>
  </si>
  <si>
    <t>Cena za jednotku</t>
  </si>
  <si>
    <t>.-průzkumné, projektové a inženýrské práce:</t>
  </si>
  <si>
    <t>.- dokumentace skutečného provedení prací, doklady</t>
  </si>
  <si>
    <t>.-zařízení staveniště:</t>
  </si>
  <si>
    <t>.-ostatní náklady:</t>
  </si>
  <si>
    <t>Vedlejší a ostatní náklady celkem</t>
  </si>
  <si>
    <t>VD</t>
  </si>
  <si>
    <t xml:space="preserve">.- pomocný a drobný materiál (hadry, balící mat., nádoby, apod.) </t>
  </si>
  <si>
    <t>.- spojovací materiál nerezový                  (A2/A4)</t>
  </si>
  <si>
    <r>
      <t xml:space="preserve">.- Protikorozní povrchová ochrana povlaková (ČSN EN 12944)
   - C3, A/II, H, NDFT 260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 xml:space="preserve">m </t>
    </r>
  </si>
  <si>
    <t>.- odmašťovadla, maziva a konzervační prostředky</t>
  </si>
  <si>
    <r>
      <t xml:space="preserve">.- Příprava povrchů OK- otryskání dílů před nátěrem - Sa2.5 (u zhotovitele)
</t>
    </r>
    <r>
      <rPr>
        <i/>
        <sz val="10"/>
        <color indexed="8"/>
        <rFont val="Arial CE"/>
        <family val="2"/>
        <charset val="238"/>
      </rPr>
      <t xml:space="preserve">   - odstranění starých nátěrů a příprava povrchu pro nátěr</t>
    </r>
    <r>
      <rPr>
        <sz val="10"/>
        <color indexed="8"/>
        <rFont val="Arial CE"/>
        <family val="2"/>
        <charset val="238"/>
      </rPr>
      <t xml:space="preserve"> </t>
    </r>
  </si>
  <si>
    <t>Střekov</t>
  </si>
  <si>
    <t>Oprava zdvihadla jeřábu 55 t</t>
  </si>
  <si>
    <t>Oprava jeřábu</t>
  </si>
  <si>
    <t>Celkem oprava</t>
  </si>
  <si>
    <t>Oprava zdvihadla mostového jeřábu</t>
  </si>
  <si>
    <t>.-demontáže a pomocné práce</t>
  </si>
  <si>
    <t>.-opravné a úpravné práce na vodním díle</t>
  </si>
  <si>
    <t>.- ložiska bronzová</t>
  </si>
  <si>
    <t>.- ložiska valivá (axiální, radiální)</t>
  </si>
  <si>
    <t>.- těsnění, gufera, těsnící tmely apod.</t>
  </si>
  <si>
    <r>
      <t xml:space="preserve">.- hřídel zdvihadla dl. 980 mm a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75-95 mm</t>
    </r>
  </si>
  <si>
    <t>vyhrazená položka</t>
  </si>
  <si>
    <r>
      <t xml:space="preserve">.- stavěcí kroužek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75/120 mm dl. 35 mm</t>
    </r>
  </si>
  <si>
    <r>
      <t xml:space="preserve">.- Příprava povrchů OK- mechanické očištění - St2.0 (na stavbě), 
</t>
    </r>
    <r>
      <rPr>
        <i/>
        <sz val="10"/>
        <color indexed="8"/>
        <rFont val="Arial CE"/>
        <family val="2"/>
        <charset val="238"/>
      </rPr>
      <t xml:space="preserve">   - dotčené povrchy při demontáži/montáži, díly vysouvadla</t>
    </r>
  </si>
  <si>
    <r>
      <t xml:space="preserve">.- šroubové soukolí (ocel/bronz)
   - šnek dvojchodný, pravý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110/138 mm, m 14
   - šnekové kolo, pravé </t>
    </r>
    <r>
      <rPr>
        <sz val="10"/>
        <rFont val="Symbol"/>
        <family val="1"/>
        <charset val="2"/>
      </rPr>
      <t>Æ</t>
    </r>
    <r>
      <rPr>
        <sz val="10"/>
        <rFont val="Arial CE"/>
        <family val="2"/>
        <charset val="238"/>
      </rPr>
      <t xml:space="preserve"> 560/600 mm, m 14, z 40
   - dokumentace + výroba + záběhání</t>
    </r>
  </si>
  <si>
    <r>
      <t xml:space="preserve">.- Dílenské rozebrání převodové skříně
</t>
    </r>
    <r>
      <rPr>
        <i/>
        <sz val="10"/>
        <rFont val="Arial CE"/>
        <family val="2"/>
        <charset val="238"/>
      </rPr>
      <t xml:space="preserve">   - rozebrání a základní očištění dílů</t>
    </r>
  </si>
  <si>
    <r>
      <t xml:space="preserve">.- Zpětné sestavení převodové skříně s novými/repasovanými komponenty
</t>
    </r>
    <r>
      <rPr>
        <i/>
        <sz val="10"/>
        <rFont val="Arial CE"/>
        <family val="2"/>
        <charset val="238"/>
      </rPr>
      <t xml:space="preserve">   - včetně náplní </t>
    </r>
  </si>
  <si>
    <r>
      <t xml:space="preserve">.- Provozní zkouška opraveného zařízení
 </t>
    </r>
    <r>
      <rPr>
        <i/>
        <sz val="10"/>
        <rFont val="Arial CE"/>
        <family val="2"/>
        <charset val="238"/>
      </rPr>
      <t xml:space="preserve">  - na VD na konstrukci jeřábu</t>
    </r>
  </si>
  <si>
    <r>
      <t xml:space="preserve">.- Revize stavu vnějších ozubených kol
</t>
    </r>
    <r>
      <rPr>
        <i/>
        <sz val="10"/>
        <rFont val="Arial CE"/>
        <family val="2"/>
        <charset val="238"/>
      </rPr>
      <t xml:space="preserve">   - kontrolní měření 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- návrh rozsahu opravy 
   - zpracování revizní zprávy</t>
    </r>
  </si>
  <si>
    <t>.- náplň převodovky (převodový olej)</t>
  </si>
  <si>
    <r>
      <t xml:space="preserve">.- zdvihací zařízení  - jeřáb 
</t>
    </r>
    <r>
      <rPr>
        <i/>
        <sz val="11"/>
        <color theme="1"/>
        <rFont val="Calibri"/>
        <family val="2"/>
        <charset val="238"/>
        <scheme val="minor"/>
      </rPr>
      <t xml:space="preserve">   - musí se nalodit na nosič (loď)</t>
    </r>
  </si>
  <si>
    <t xml:space="preserve">   - kompetní zařízení staveniště včetně BOZP a havarijního vybavení
   - zajištění bezpečnosti při montáži, manipulacích a přesunech
   - průběžný úklid staveniště/pracoviště, bezpečnost pohybu
   - připojení na zdroj EE provozovatele VD (dle dohody)</t>
  </si>
  <si>
    <r>
      <t xml:space="preserve">.- zvláštní posouzení a celková revize zdvihacího zařízení (po opravě)
</t>
    </r>
    <r>
      <rPr>
        <i/>
        <sz val="10"/>
        <color indexed="8"/>
        <rFont val="Arial CE"/>
        <family val="2"/>
        <charset val="238"/>
      </rPr>
      <t xml:space="preserve">   - včetně zaměření jeřábové dráhy a revize elektro</t>
    </r>
  </si>
  <si>
    <r>
      <t xml:space="preserve">.- plavební mechanizace - nosič + remorkér 
</t>
    </r>
    <r>
      <rPr>
        <i/>
        <sz val="11"/>
        <color theme="1"/>
        <rFont val="Calibri"/>
        <family val="2"/>
        <charset val="238"/>
        <scheme val="minor"/>
      </rPr>
      <t xml:space="preserve">   - demontáž i montáž dle zvoleného postupu prací</t>
    </r>
  </si>
  <si>
    <r>
      <t xml:space="preserve">.- Inženýrská příprava
</t>
    </r>
    <r>
      <rPr>
        <i/>
        <sz val="10"/>
        <color indexed="8"/>
        <rFont val="Arial CE"/>
        <family val="2"/>
        <charset val="238"/>
      </rPr>
      <t xml:space="preserve">   - plán BOZP, rizika (práce ve výškách, nad vodou, ….)
   - havarijní a povodňový plán + projednání s provozovatelem VD
   - zajištění odstávek VPK případně značení</t>
    </r>
  </si>
  <si>
    <t>.- přesuny pracovníků, materiálu a techniky mimostaveništní</t>
  </si>
  <si>
    <t>Poznámka</t>
  </si>
  <si>
    <t>zajistí provozovatel VD</t>
  </si>
  <si>
    <r>
      <t xml:space="preserve">.- Demontáž pohonu jeřábu na VD (cca 2-3 dny)
</t>
    </r>
    <r>
      <rPr>
        <i/>
        <sz val="10"/>
        <rFont val="Arial CE"/>
        <family val="2"/>
        <charset val="238"/>
      </rPr>
      <t xml:space="preserve">   - odstrojení krytů
   - demontáž dílů na jeřábu (převodová skříň, vnější soukolí)
   - zpětné provizorní zakrytí pohonů
   - včetně manipulace v rámci VD</t>
    </r>
  </si>
  <si>
    <r>
      <t xml:space="preserve">.- Očištění a revize vysouvadla (cca 2 dny)
 </t>
    </r>
    <r>
      <rPr>
        <i/>
        <sz val="10"/>
        <rFont val="Arial CE"/>
        <family val="2"/>
        <charset val="238"/>
      </rPr>
      <t xml:space="preserve">  - očištění od starých maziv, barev a nečistot
   - prohlídka funkčních prvků - stav, funkce, opotřebení
   - drobné opravy dle stavu
   - sestavení a seřízení chodu</t>
    </r>
  </si>
  <si>
    <r>
      <t xml:space="preserve">.- Revize stavu převodové skříně a jejích dílů (cca 1-2 dny)
</t>
    </r>
    <r>
      <rPr>
        <i/>
        <sz val="10"/>
        <rFont val="Arial CE"/>
        <family val="2"/>
        <charset val="238"/>
      </rPr>
      <t xml:space="preserve">   - kontrolní měření </t>
    </r>
    <r>
      <rPr>
        <sz val="10"/>
        <rFont val="Arial CE"/>
        <family val="2"/>
        <charset val="238"/>
      </rPr>
      <t xml:space="preserve">
</t>
    </r>
    <r>
      <rPr>
        <i/>
        <sz val="10"/>
        <rFont val="Arial CE"/>
        <family val="2"/>
        <charset val="238"/>
      </rPr>
      <t xml:space="preserve">   - návrh rozsahu opravy 
   - zpracování revizní zprávy</t>
    </r>
  </si>
  <si>
    <r>
      <t xml:space="preserve">.- Montáž (zpětná) hřídele, ozubených kol a převodovky na jeřáb (cca 3-4 dny)
 </t>
    </r>
    <r>
      <rPr>
        <i/>
        <sz val="10"/>
        <rFont val="Arial CE"/>
        <family val="2"/>
        <charset val="238"/>
      </rPr>
      <t xml:space="preserve">  - na VD na konstrukci jeřábu
   - včetně seřízení a vymezení vůlí</t>
    </r>
  </si>
  <si>
    <t>VD Střekov, oprava jeřábu 55 t</t>
  </si>
  <si>
    <t>LIEBHERR 1050</t>
  </si>
  <si>
    <t>Soupis prací a dodávek</t>
  </si>
  <si>
    <t>Zhotovtel vyplní žlutě podbarvená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</si>
</sst>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Helv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Symbol"/>
      <family val="1"/>
      <charset val="2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7" fillId="0" borderId="0" xfId="0" applyFont="1" applyFill="1"/>
    <xf numFmtId="0" fontId="4" fillId="0" borderId="0" xfId="0" applyFont="1" applyBorder="1"/>
    <xf numFmtId="0" fontId="8" fillId="0" borderId="0" xfId="0" applyFont="1"/>
    <xf numFmtId="0" fontId="9" fillId="0" borderId="0" xfId="0" applyFont="1" applyBorder="1"/>
    <xf numFmtId="0" fontId="3" fillId="0" borderId="0" xfId="0" applyFont="1" applyBorder="1"/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/>
    <xf numFmtId="0" fontId="7" fillId="0" borderId="7" xfId="0" applyFont="1" applyFill="1" applyBorder="1"/>
    <xf numFmtId="49" fontId="5" fillId="0" borderId="8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/>
    </xf>
    <xf numFmtId="165" fontId="5" fillId="0" borderId="9" xfId="0" applyNumberFormat="1" applyFont="1" applyFill="1" applyBorder="1" applyAlignment="1">
      <alignment horizontal="right"/>
    </xf>
    <xf numFmtId="42" fontId="5" fillId="0" borderId="10" xfId="0" applyNumberFormat="1" applyFont="1" applyFill="1" applyBorder="1"/>
    <xf numFmtId="49" fontId="5" fillId="0" borderId="11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42" fontId="5" fillId="0" borderId="13" xfId="0" applyNumberFormat="1" applyFont="1" applyFill="1" applyBorder="1"/>
    <xf numFmtId="0" fontId="7" fillId="0" borderId="4" xfId="0" applyFont="1" applyFill="1" applyBorder="1"/>
    <xf numFmtId="0" fontId="7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/>
    </xf>
    <xf numFmtId="165" fontId="5" fillId="0" borderId="15" xfId="0" applyNumberFormat="1" applyFont="1" applyFill="1" applyBorder="1"/>
    <xf numFmtId="165" fontId="7" fillId="0" borderId="14" xfId="0" applyNumberFormat="1" applyFont="1" applyFill="1" applyBorder="1"/>
    <xf numFmtId="0" fontId="7" fillId="0" borderId="1" xfId="0" applyFont="1" applyFill="1" applyBorder="1"/>
    <xf numFmtId="0" fontId="5" fillId="0" borderId="16" xfId="0" applyFont="1" applyFill="1" applyBorder="1"/>
    <xf numFmtId="0" fontId="5" fillId="0" borderId="17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right"/>
    </xf>
    <xf numFmtId="42" fontId="5" fillId="0" borderId="18" xfId="0" applyNumberFormat="1" applyFont="1" applyFill="1" applyBorder="1"/>
    <xf numFmtId="0" fontId="5" fillId="0" borderId="19" xfId="0" applyFont="1" applyFill="1" applyBorder="1"/>
    <xf numFmtId="0" fontId="7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/>
    </xf>
    <xf numFmtId="165" fontId="5" fillId="0" borderId="21" xfId="0" applyNumberFormat="1" applyFont="1" applyFill="1" applyBorder="1"/>
    <xf numFmtId="165" fontId="7" fillId="0" borderId="22" xfId="0" applyNumberFormat="1" applyFont="1" applyFill="1" applyBorder="1"/>
    <xf numFmtId="0" fontId="10" fillId="0" borderId="23" xfId="0" applyFont="1" applyFill="1" applyBorder="1"/>
    <xf numFmtId="0" fontId="5" fillId="0" borderId="15" xfId="0" applyFont="1" applyFill="1" applyBorder="1"/>
    <xf numFmtId="0" fontId="5" fillId="0" borderId="24" xfId="0" applyFont="1" applyFill="1" applyBorder="1" applyAlignment="1">
      <alignment horizontal="center"/>
    </xf>
    <xf numFmtId="165" fontId="5" fillId="0" borderId="24" xfId="0" applyNumberFormat="1" applyFont="1" applyFill="1" applyBorder="1"/>
    <xf numFmtId="165" fontId="10" fillId="0" borderId="5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7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vertical="center"/>
    </xf>
    <xf numFmtId="165" fontId="7" fillId="0" borderId="31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 wrapText="1"/>
    </xf>
    <xf numFmtId="42" fontId="0" fillId="0" borderId="31" xfId="0" applyNumberFormat="1" applyFill="1" applyBorder="1" applyAlignment="1">
      <alignment vertical="center"/>
    </xf>
    <xf numFmtId="42" fontId="1" fillId="0" borderId="31" xfId="0" applyNumberFormat="1" applyFont="1" applyFill="1" applyBorder="1" applyAlignment="1">
      <alignment vertical="center"/>
    </xf>
    <xf numFmtId="165" fontId="1" fillId="0" borderId="31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 wrapText="1"/>
    </xf>
    <xf numFmtId="42" fontId="0" fillId="0" borderId="0" xfId="0" applyNumberFormat="1" applyFill="1" applyBorder="1" applyAlignment="1">
      <alignment vertical="center"/>
    </xf>
    <xf numFmtId="0" fontId="0" fillId="0" borderId="9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5" fontId="19" fillId="0" borderId="31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49" fontId="20" fillId="0" borderId="14" xfId="0" applyNumberFormat="1" applyFon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165" fontId="0" fillId="0" borderId="15" xfId="0" applyNumberFormat="1" applyFill="1" applyBorder="1" applyAlignment="1">
      <alignment vertical="center"/>
    </xf>
    <xf numFmtId="165" fontId="7" fillId="0" borderId="15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right" vertical="center"/>
    </xf>
    <xf numFmtId="49" fontId="0" fillId="0" borderId="29" xfId="0" applyNumberForma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 wrapText="1"/>
    </xf>
    <xf numFmtId="165" fontId="7" fillId="0" borderId="14" xfId="0" applyNumberFormat="1" applyFont="1" applyFill="1" applyBorder="1" applyAlignment="1">
      <alignment vertical="center"/>
    </xf>
    <xf numFmtId="0" fontId="16" fillId="0" borderId="30" xfId="0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vertical="center" wrapText="1"/>
    </xf>
    <xf numFmtId="0" fontId="0" fillId="0" borderId="3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5" fontId="19" fillId="0" borderId="17" xfId="0" applyNumberFormat="1" applyFont="1" applyFill="1" applyBorder="1" applyAlignment="1">
      <alignment vertical="center"/>
    </xf>
    <xf numFmtId="42" fontId="0" fillId="0" borderId="9" xfId="0" applyNumberForma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165" fontId="19" fillId="0" borderId="12" xfId="0" applyNumberFormat="1" applyFont="1" applyFill="1" applyBorder="1" applyAlignment="1">
      <alignment vertical="center"/>
    </xf>
    <xf numFmtId="0" fontId="0" fillId="0" borderId="17" xfId="0" applyBorder="1"/>
    <xf numFmtId="0" fontId="0" fillId="0" borderId="34" xfId="0" applyBorder="1"/>
    <xf numFmtId="0" fontId="0" fillId="0" borderId="31" xfId="0" applyBorder="1"/>
    <xf numFmtId="165" fontId="5" fillId="2" borderId="9" xfId="0" applyNumberFormat="1" applyFont="1" applyFill="1" applyBorder="1" applyAlignment="1" applyProtection="1">
      <alignment horizontal="right" vertical="center"/>
      <protection locked="0"/>
    </xf>
    <xf numFmtId="42" fontId="0" fillId="2" borderId="31" xfId="0" applyNumberForma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workbookViewId="0">
      <selection activeCell="B16" sqref="B16"/>
    </sheetView>
  </sheetViews>
  <sheetFormatPr defaultRowHeight="15" x14ac:dyDescent="0.25"/>
  <cols>
    <col min="1" max="1" width="8.42578125" customWidth="1"/>
    <col min="2" max="2" width="12.7109375" bestFit="1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2" spans="1:3" ht="23.25" x14ac:dyDescent="0.35">
      <c r="A2" s="2" t="s">
        <v>79</v>
      </c>
    </row>
    <row r="3" spans="1:3" s="5" customFormat="1" ht="15.75" x14ac:dyDescent="0.25">
      <c r="A3" s="3"/>
      <c r="B3" s="3"/>
      <c r="C3" s="4"/>
    </row>
    <row r="4" spans="1:3" s="5" customFormat="1" ht="12.75" x14ac:dyDescent="0.2">
      <c r="B4" s="4"/>
    </row>
    <row r="5" spans="1:3" s="5" customFormat="1" ht="15.75" x14ac:dyDescent="0.25">
      <c r="A5" s="6" t="s">
        <v>0</v>
      </c>
      <c r="B5" s="7" t="s">
        <v>77</v>
      </c>
      <c r="C5" s="4"/>
    </row>
    <row r="6" spans="1:3" x14ac:dyDescent="0.25">
      <c r="A6" s="8" t="s">
        <v>1</v>
      </c>
      <c r="B6" s="1" t="s">
        <v>45</v>
      </c>
    </row>
    <row r="7" spans="1:3" x14ac:dyDescent="0.25">
      <c r="A7" s="5"/>
    </row>
    <row r="8" spans="1:3" s="10" customFormat="1" ht="15.75" x14ac:dyDescent="0.25">
      <c r="A8" s="9"/>
      <c r="B8" s="9" t="s">
        <v>2</v>
      </c>
    </row>
    <row r="9" spans="1:3" s="10" customFormat="1" ht="15.75" x14ac:dyDescent="0.25">
      <c r="A9" s="9"/>
      <c r="B9" s="9" t="s">
        <v>3</v>
      </c>
    </row>
    <row r="10" spans="1:3" s="10" customFormat="1" ht="15.75" x14ac:dyDescent="0.25">
      <c r="A10" s="9"/>
      <c r="B10" s="9" t="s">
        <v>4</v>
      </c>
    </row>
    <row r="11" spans="1:3" ht="20.25" x14ac:dyDescent="0.3">
      <c r="A11" s="11"/>
    </row>
    <row r="12" spans="1:3" s="10" customFormat="1" ht="15.75" x14ac:dyDescent="0.25">
      <c r="A12" s="9"/>
    </row>
    <row r="13" spans="1:3" s="10" customFormat="1" ht="15.75" x14ac:dyDescent="0.25">
      <c r="A13" s="9"/>
    </row>
    <row r="14" spans="1:3" s="10" customFormat="1" ht="15.75" x14ac:dyDescent="0.25">
      <c r="A14" s="9"/>
    </row>
    <row r="15" spans="1:3" ht="15.75" x14ac:dyDescent="0.25">
      <c r="A15" s="7"/>
      <c r="B15" s="10"/>
    </row>
    <row r="16" spans="1:3" ht="15.75" x14ac:dyDescent="0.25">
      <c r="A16" s="7"/>
      <c r="B16" s="10"/>
    </row>
    <row r="17" spans="1:2" ht="15.75" x14ac:dyDescent="0.25">
      <c r="A17" s="7"/>
      <c r="B17" s="10"/>
    </row>
  </sheetData>
  <sheetProtection algorithmName="SHA-512" hashValue="7hSe/hfgSdzLRg/dqOxPnhnXG4QCni30kwzIB0QcXb4ubeN37VQgcmd3n1wdFDfzES8FKm5t9k/vpC18XLEGog==" saltValue="goL0S3CEsLXTmml/pOoj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D36" sqref="D36"/>
    </sheetView>
  </sheetViews>
  <sheetFormatPr defaultRowHeight="12.75" x14ac:dyDescent="0.2"/>
  <cols>
    <col min="1" max="1" width="14.5703125" style="5" customWidth="1"/>
    <col min="2" max="2" width="43.28515625" style="5" customWidth="1"/>
    <col min="3" max="3" width="8.42578125" style="4" customWidth="1"/>
    <col min="4" max="4" width="14.28515625" style="5" customWidth="1"/>
    <col min="5" max="5" width="17.140625" style="5" customWidth="1"/>
    <col min="6" max="256" width="9.140625" style="5"/>
    <col min="257" max="257" width="31.85546875" style="5" customWidth="1"/>
    <col min="258" max="258" width="60.140625" style="5" customWidth="1"/>
    <col min="259" max="259" width="8.42578125" style="5" customWidth="1"/>
    <col min="260" max="260" width="17.7109375" style="5" customWidth="1"/>
    <col min="261" max="261" width="19.7109375" style="5" customWidth="1"/>
    <col min="262" max="512" width="9.140625" style="5"/>
    <col min="513" max="513" width="31.85546875" style="5" customWidth="1"/>
    <col min="514" max="514" width="60.140625" style="5" customWidth="1"/>
    <col min="515" max="515" width="8.42578125" style="5" customWidth="1"/>
    <col min="516" max="516" width="17.7109375" style="5" customWidth="1"/>
    <col min="517" max="517" width="19.7109375" style="5" customWidth="1"/>
    <col min="518" max="768" width="9.140625" style="5"/>
    <col min="769" max="769" width="31.85546875" style="5" customWidth="1"/>
    <col min="770" max="770" width="60.140625" style="5" customWidth="1"/>
    <col min="771" max="771" width="8.42578125" style="5" customWidth="1"/>
    <col min="772" max="772" width="17.7109375" style="5" customWidth="1"/>
    <col min="773" max="773" width="19.7109375" style="5" customWidth="1"/>
    <col min="774" max="1024" width="9.140625" style="5"/>
    <col min="1025" max="1025" width="31.85546875" style="5" customWidth="1"/>
    <col min="1026" max="1026" width="60.140625" style="5" customWidth="1"/>
    <col min="1027" max="1027" width="8.42578125" style="5" customWidth="1"/>
    <col min="1028" max="1028" width="17.7109375" style="5" customWidth="1"/>
    <col min="1029" max="1029" width="19.7109375" style="5" customWidth="1"/>
    <col min="1030" max="1280" width="9.140625" style="5"/>
    <col min="1281" max="1281" width="31.85546875" style="5" customWidth="1"/>
    <col min="1282" max="1282" width="60.140625" style="5" customWidth="1"/>
    <col min="1283" max="1283" width="8.42578125" style="5" customWidth="1"/>
    <col min="1284" max="1284" width="17.7109375" style="5" customWidth="1"/>
    <col min="1285" max="1285" width="19.7109375" style="5" customWidth="1"/>
    <col min="1286" max="1536" width="9.140625" style="5"/>
    <col min="1537" max="1537" width="31.85546875" style="5" customWidth="1"/>
    <col min="1538" max="1538" width="60.140625" style="5" customWidth="1"/>
    <col min="1539" max="1539" width="8.42578125" style="5" customWidth="1"/>
    <col min="1540" max="1540" width="17.7109375" style="5" customWidth="1"/>
    <col min="1541" max="1541" width="19.7109375" style="5" customWidth="1"/>
    <col min="1542" max="1792" width="9.140625" style="5"/>
    <col min="1793" max="1793" width="31.85546875" style="5" customWidth="1"/>
    <col min="1794" max="1794" width="60.140625" style="5" customWidth="1"/>
    <col min="1795" max="1795" width="8.42578125" style="5" customWidth="1"/>
    <col min="1796" max="1796" width="17.7109375" style="5" customWidth="1"/>
    <col min="1797" max="1797" width="19.7109375" style="5" customWidth="1"/>
    <col min="1798" max="2048" width="9.140625" style="5"/>
    <col min="2049" max="2049" width="31.85546875" style="5" customWidth="1"/>
    <col min="2050" max="2050" width="60.140625" style="5" customWidth="1"/>
    <col min="2051" max="2051" width="8.42578125" style="5" customWidth="1"/>
    <col min="2052" max="2052" width="17.7109375" style="5" customWidth="1"/>
    <col min="2053" max="2053" width="19.7109375" style="5" customWidth="1"/>
    <col min="2054" max="2304" width="9.140625" style="5"/>
    <col min="2305" max="2305" width="31.85546875" style="5" customWidth="1"/>
    <col min="2306" max="2306" width="60.140625" style="5" customWidth="1"/>
    <col min="2307" max="2307" width="8.42578125" style="5" customWidth="1"/>
    <col min="2308" max="2308" width="17.7109375" style="5" customWidth="1"/>
    <col min="2309" max="2309" width="19.7109375" style="5" customWidth="1"/>
    <col min="2310" max="2560" width="9.140625" style="5"/>
    <col min="2561" max="2561" width="31.85546875" style="5" customWidth="1"/>
    <col min="2562" max="2562" width="60.140625" style="5" customWidth="1"/>
    <col min="2563" max="2563" width="8.42578125" style="5" customWidth="1"/>
    <col min="2564" max="2564" width="17.7109375" style="5" customWidth="1"/>
    <col min="2565" max="2565" width="19.7109375" style="5" customWidth="1"/>
    <col min="2566" max="2816" width="9.140625" style="5"/>
    <col min="2817" max="2817" width="31.85546875" style="5" customWidth="1"/>
    <col min="2818" max="2818" width="60.140625" style="5" customWidth="1"/>
    <col min="2819" max="2819" width="8.42578125" style="5" customWidth="1"/>
    <col min="2820" max="2820" width="17.7109375" style="5" customWidth="1"/>
    <col min="2821" max="2821" width="19.7109375" style="5" customWidth="1"/>
    <col min="2822" max="3072" width="9.140625" style="5"/>
    <col min="3073" max="3073" width="31.85546875" style="5" customWidth="1"/>
    <col min="3074" max="3074" width="60.140625" style="5" customWidth="1"/>
    <col min="3075" max="3075" width="8.42578125" style="5" customWidth="1"/>
    <col min="3076" max="3076" width="17.7109375" style="5" customWidth="1"/>
    <col min="3077" max="3077" width="19.7109375" style="5" customWidth="1"/>
    <col min="3078" max="3328" width="9.140625" style="5"/>
    <col min="3329" max="3329" width="31.85546875" style="5" customWidth="1"/>
    <col min="3330" max="3330" width="60.140625" style="5" customWidth="1"/>
    <col min="3331" max="3331" width="8.42578125" style="5" customWidth="1"/>
    <col min="3332" max="3332" width="17.7109375" style="5" customWidth="1"/>
    <col min="3333" max="3333" width="19.7109375" style="5" customWidth="1"/>
    <col min="3334" max="3584" width="9.140625" style="5"/>
    <col min="3585" max="3585" width="31.85546875" style="5" customWidth="1"/>
    <col min="3586" max="3586" width="60.140625" style="5" customWidth="1"/>
    <col min="3587" max="3587" width="8.42578125" style="5" customWidth="1"/>
    <col min="3588" max="3588" width="17.7109375" style="5" customWidth="1"/>
    <col min="3589" max="3589" width="19.7109375" style="5" customWidth="1"/>
    <col min="3590" max="3840" width="9.140625" style="5"/>
    <col min="3841" max="3841" width="31.85546875" style="5" customWidth="1"/>
    <col min="3842" max="3842" width="60.140625" style="5" customWidth="1"/>
    <col min="3843" max="3843" width="8.42578125" style="5" customWidth="1"/>
    <col min="3844" max="3844" width="17.7109375" style="5" customWidth="1"/>
    <col min="3845" max="3845" width="19.7109375" style="5" customWidth="1"/>
    <col min="3846" max="4096" width="9.140625" style="5"/>
    <col min="4097" max="4097" width="31.85546875" style="5" customWidth="1"/>
    <col min="4098" max="4098" width="60.140625" style="5" customWidth="1"/>
    <col min="4099" max="4099" width="8.42578125" style="5" customWidth="1"/>
    <col min="4100" max="4100" width="17.7109375" style="5" customWidth="1"/>
    <col min="4101" max="4101" width="19.7109375" style="5" customWidth="1"/>
    <col min="4102" max="4352" width="9.140625" style="5"/>
    <col min="4353" max="4353" width="31.85546875" style="5" customWidth="1"/>
    <col min="4354" max="4354" width="60.140625" style="5" customWidth="1"/>
    <col min="4355" max="4355" width="8.42578125" style="5" customWidth="1"/>
    <col min="4356" max="4356" width="17.7109375" style="5" customWidth="1"/>
    <col min="4357" max="4357" width="19.7109375" style="5" customWidth="1"/>
    <col min="4358" max="4608" width="9.140625" style="5"/>
    <col min="4609" max="4609" width="31.85546875" style="5" customWidth="1"/>
    <col min="4610" max="4610" width="60.140625" style="5" customWidth="1"/>
    <col min="4611" max="4611" width="8.42578125" style="5" customWidth="1"/>
    <col min="4612" max="4612" width="17.7109375" style="5" customWidth="1"/>
    <col min="4613" max="4613" width="19.7109375" style="5" customWidth="1"/>
    <col min="4614" max="4864" width="9.140625" style="5"/>
    <col min="4865" max="4865" width="31.85546875" style="5" customWidth="1"/>
    <col min="4866" max="4866" width="60.140625" style="5" customWidth="1"/>
    <col min="4867" max="4867" width="8.42578125" style="5" customWidth="1"/>
    <col min="4868" max="4868" width="17.7109375" style="5" customWidth="1"/>
    <col min="4869" max="4869" width="19.7109375" style="5" customWidth="1"/>
    <col min="4870" max="5120" width="9.140625" style="5"/>
    <col min="5121" max="5121" width="31.85546875" style="5" customWidth="1"/>
    <col min="5122" max="5122" width="60.140625" style="5" customWidth="1"/>
    <col min="5123" max="5123" width="8.42578125" style="5" customWidth="1"/>
    <col min="5124" max="5124" width="17.7109375" style="5" customWidth="1"/>
    <col min="5125" max="5125" width="19.7109375" style="5" customWidth="1"/>
    <col min="5126" max="5376" width="9.140625" style="5"/>
    <col min="5377" max="5377" width="31.85546875" style="5" customWidth="1"/>
    <col min="5378" max="5378" width="60.140625" style="5" customWidth="1"/>
    <col min="5379" max="5379" width="8.42578125" style="5" customWidth="1"/>
    <col min="5380" max="5380" width="17.7109375" style="5" customWidth="1"/>
    <col min="5381" max="5381" width="19.7109375" style="5" customWidth="1"/>
    <col min="5382" max="5632" width="9.140625" style="5"/>
    <col min="5633" max="5633" width="31.85546875" style="5" customWidth="1"/>
    <col min="5634" max="5634" width="60.140625" style="5" customWidth="1"/>
    <col min="5635" max="5635" width="8.42578125" style="5" customWidth="1"/>
    <col min="5636" max="5636" width="17.7109375" style="5" customWidth="1"/>
    <col min="5637" max="5637" width="19.7109375" style="5" customWidth="1"/>
    <col min="5638" max="5888" width="9.140625" style="5"/>
    <col min="5889" max="5889" width="31.85546875" style="5" customWidth="1"/>
    <col min="5890" max="5890" width="60.140625" style="5" customWidth="1"/>
    <col min="5891" max="5891" width="8.42578125" style="5" customWidth="1"/>
    <col min="5892" max="5892" width="17.7109375" style="5" customWidth="1"/>
    <col min="5893" max="5893" width="19.7109375" style="5" customWidth="1"/>
    <col min="5894" max="6144" width="9.140625" style="5"/>
    <col min="6145" max="6145" width="31.85546875" style="5" customWidth="1"/>
    <col min="6146" max="6146" width="60.140625" style="5" customWidth="1"/>
    <col min="6147" max="6147" width="8.42578125" style="5" customWidth="1"/>
    <col min="6148" max="6148" width="17.7109375" style="5" customWidth="1"/>
    <col min="6149" max="6149" width="19.7109375" style="5" customWidth="1"/>
    <col min="6150" max="6400" width="9.140625" style="5"/>
    <col min="6401" max="6401" width="31.85546875" style="5" customWidth="1"/>
    <col min="6402" max="6402" width="60.140625" style="5" customWidth="1"/>
    <col min="6403" max="6403" width="8.42578125" style="5" customWidth="1"/>
    <col min="6404" max="6404" width="17.7109375" style="5" customWidth="1"/>
    <col min="6405" max="6405" width="19.7109375" style="5" customWidth="1"/>
    <col min="6406" max="6656" width="9.140625" style="5"/>
    <col min="6657" max="6657" width="31.85546875" style="5" customWidth="1"/>
    <col min="6658" max="6658" width="60.140625" style="5" customWidth="1"/>
    <col min="6659" max="6659" width="8.42578125" style="5" customWidth="1"/>
    <col min="6660" max="6660" width="17.7109375" style="5" customWidth="1"/>
    <col min="6661" max="6661" width="19.7109375" style="5" customWidth="1"/>
    <col min="6662" max="6912" width="9.140625" style="5"/>
    <col min="6913" max="6913" width="31.85546875" style="5" customWidth="1"/>
    <col min="6914" max="6914" width="60.140625" style="5" customWidth="1"/>
    <col min="6915" max="6915" width="8.42578125" style="5" customWidth="1"/>
    <col min="6916" max="6916" width="17.7109375" style="5" customWidth="1"/>
    <col min="6917" max="6917" width="19.7109375" style="5" customWidth="1"/>
    <col min="6918" max="7168" width="9.140625" style="5"/>
    <col min="7169" max="7169" width="31.85546875" style="5" customWidth="1"/>
    <col min="7170" max="7170" width="60.140625" style="5" customWidth="1"/>
    <col min="7171" max="7171" width="8.42578125" style="5" customWidth="1"/>
    <col min="7172" max="7172" width="17.7109375" style="5" customWidth="1"/>
    <col min="7173" max="7173" width="19.7109375" style="5" customWidth="1"/>
    <col min="7174" max="7424" width="9.140625" style="5"/>
    <col min="7425" max="7425" width="31.85546875" style="5" customWidth="1"/>
    <col min="7426" max="7426" width="60.140625" style="5" customWidth="1"/>
    <col min="7427" max="7427" width="8.42578125" style="5" customWidth="1"/>
    <col min="7428" max="7428" width="17.7109375" style="5" customWidth="1"/>
    <col min="7429" max="7429" width="19.7109375" style="5" customWidth="1"/>
    <col min="7430" max="7680" width="9.140625" style="5"/>
    <col min="7681" max="7681" width="31.85546875" style="5" customWidth="1"/>
    <col min="7682" max="7682" width="60.140625" style="5" customWidth="1"/>
    <col min="7683" max="7683" width="8.42578125" style="5" customWidth="1"/>
    <col min="7684" max="7684" width="17.7109375" style="5" customWidth="1"/>
    <col min="7685" max="7685" width="19.7109375" style="5" customWidth="1"/>
    <col min="7686" max="7936" width="9.140625" style="5"/>
    <col min="7937" max="7937" width="31.85546875" style="5" customWidth="1"/>
    <col min="7938" max="7938" width="60.140625" style="5" customWidth="1"/>
    <col min="7939" max="7939" width="8.42578125" style="5" customWidth="1"/>
    <col min="7940" max="7940" width="17.7109375" style="5" customWidth="1"/>
    <col min="7941" max="7941" width="19.7109375" style="5" customWidth="1"/>
    <col min="7942" max="8192" width="9.140625" style="5"/>
    <col min="8193" max="8193" width="31.85546875" style="5" customWidth="1"/>
    <col min="8194" max="8194" width="60.140625" style="5" customWidth="1"/>
    <col min="8195" max="8195" width="8.42578125" style="5" customWidth="1"/>
    <col min="8196" max="8196" width="17.7109375" style="5" customWidth="1"/>
    <col min="8197" max="8197" width="19.7109375" style="5" customWidth="1"/>
    <col min="8198" max="8448" width="9.140625" style="5"/>
    <col min="8449" max="8449" width="31.85546875" style="5" customWidth="1"/>
    <col min="8450" max="8450" width="60.140625" style="5" customWidth="1"/>
    <col min="8451" max="8451" width="8.42578125" style="5" customWidth="1"/>
    <col min="8452" max="8452" width="17.7109375" style="5" customWidth="1"/>
    <col min="8453" max="8453" width="19.7109375" style="5" customWidth="1"/>
    <col min="8454" max="8704" width="9.140625" style="5"/>
    <col min="8705" max="8705" width="31.85546875" style="5" customWidth="1"/>
    <col min="8706" max="8706" width="60.140625" style="5" customWidth="1"/>
    <col min="8707" max="8707" width="8.42578125" style="5" customWidth="1"/>
    <col min="8708" max="8708" width="17.7109375" style="5" customWidth="1"/>
    <col min="8709" max="8709" width="19.7109375" style="5" customWidth="1"/>
    <col min="8710" max="8960" width="9.140625" style="5"/>
    <col min="8961" max="8961" width="31.85546875" style="5" customWidth="1"/>
    <col min="8962" max="8962" width="60.140625" style="5" customWidth="1"/>
    <col min="8963" max="8963" width="8.42578125" style="5" customWidth="1"/>
    <col min="8964" max="8964" width="17.7109375" style="5" customWidth="1"/>
    <col min="8965" max="8965" width="19.7109375" style="5" customWidth="1"/>
    <col min="8966" max="9216" width="9.140625" style="5"/>
    <col min="9217" max="9217" width="31.85546875" style="5" customWidth="1"/>
    <col min="9218" max="9218" width="60.140625" style="5" customWidth="1"/>
    <col min="9219" max="9219" width="8.42578125" style="5" customWidth="1"/>
    <col min="9220" max="9220" width="17.7109375" style="5" customWidth="1"/>
    <col min="9221" max="9221" width="19.7109375" style="5" customWidth="1"/>
    <col min="9222" max="9472" width="9.140625" style="5"/>
    <col min="9473" max="9473" width="31.85546875" style="5" customWidth="1"/>
    <col min="9474" max="9474" width="60.140625" style="5" customWidth="1"/>
    <col min="9475" max="9475" width="8.42578125" style="5" customWidth="1"/>
    <col min="9476" max="9476" width="17.7109375" style="5" customWidth="1"/>
    <col min="9477" max="9477" width="19.7109375" style="5" customWidth="1"/>
    <col min="9478" max="9728" width="9.140625" style="5"/>
    <col min="9729" max="9729" width="31.85546875" style="5" customWidth="1"/>
    <col min="9730" max="9730" width="60.140625" style="5" customWidth="1"/>
    <col min="9731" max="9731" width="8.42578125" style="5" customWidth="1"/>
    <col min="9732" max="9732" width="17.7109375" style="5" customWidth="1"/>
    <col min="9733" max="9733" width="19.7109375" style="5" customWidth="1"/>
    <col min="9734" max="9984" width="9.140625" style="5"/>
    <col min="9985" max="9985" width="31.85546875" style="5" customWidth="1"/>
    <col min="9986" max="9986" width="60.140625" style="5" customWidth="1"/>
    <col min="9987" max="9987" width="8.42578125" style="5" customWidth="1"/>
    <col min="9988" max="9988" width="17.7109375" style="5" customWidth="1"/>
    <col min="9989" max="9989" width="19.7109375" style="5" customWidth="1"/>
    <col min="9990" max="10240" width="9.140625" style="5"/>
    <col min="10241" max="10241" width="31.85546875" style="5" customWidth="1"/>
    <col min="10242" max="10242" width="60.140625" style="5" customWidth="1"/>
    <col min="10243" max="10243" width="8.42578125" style="5" customWidth="1"/>
    <col min="10244" max="10244" width="17.7109375" style="5" customWidth="1"/>
    <col min="10245" max="10245" width="19.7109375" style="5" customWidth="1"/>
    <col min="10246" max="10496" width="9.140625" style="5"/>
    <col min="10497" max="10497" width="31.85546875" style="5" customWidth="1"/>
    <col min="10498" max="10498" width="60.140625" style="5" customWidth="1"/>
    <col min="10499" max="10499" width="8.42578125" style="5" customWidth="1"/>
    <col min="10500" max="10500" width="17.7109375" style="5" customWidth="1"/>
    <col min="10501" max="10501" width="19.7109375" style="5" customWidth="1"/>
    <col min="10502" max="10752" width="9.140625" style="5"/>
    <col min="10753" max="10753" width="31.85546875" style="5" customWidth="1"/>
    <col min="10754" max="10754" width="60.140625" style="5" customWidth="1"/>
    <col min="10755" max="10755" width="8.42578125" style="5" customWidth="1"/>
    <col min="10756" max="10756" width="17.7109375" style="5" customWidth="1"/>
    <col min="10757" max="10757" width="19.7109375" style="5" customWidth="1"/>
    <col min="10758" max="11008" width="9.140625" style="5"/>
    <col min="11009" max="11009" width="31.85546875" style="5" customWidth="1"/>
    <col min="11010" max="11010" width="60.140625" style="5" customWidth="1"/>
    <col min="11011" max="11011" width="8.42578125" style="5" customWidth="1"/>
    <col min="11012" max="11012" width="17.7109375" style="5" customWidth="1"/>
    <col min="11013" max="11013" width="19.7109375" style="5" customWidth="1"/>
    <col min="11014" max="11264" width="9.140625" style="5"/>
    <col min="11265" max="11265" width="31.85546875" style="5" customWidth="1"/>
    <col min="11266" max="11266" width="60.140625" style="5" customWidth="1"/>
    <col min="11267" max="11267" width="8.42578125" style="5" customWidth="1"/>
    <col min="11268" max="11268" width="17.7109375" style="5" customWidth="1"/>
    <col min="11269" max="11269" width="19.7109375" style="5" customWidth="1"/>
    <col min="11270" max="11520" width="9.140625" style="5"/>
    <col min="11521" max="11521" width="31.85546875" style="5" customWidth="1"/>
    <col min="11522" max="11522" width="60.140625" style="5" customWidth="1"/>
    <col min="11523" max="11523" width="8.42578125" style="5" customWidth="1"/>
    <col min="11524" max="11524" width="17.7109375" style="5" customWidth="1"/>
    <col min="11525" max="11525" width="19.7109375" style="5" customWidth="1"/>
    <col min="11526" max="11776" width="9.140625" style="5"/>
    <col min="11777" max="11777" width="31.85546875" style="5" customWidth="1"/>
    <col min="11778" max="11778" width="60.140625" style="5" customWidth="1"/>
    <col min="11779" max="11779" width="8.42578125" style="5" customWidth="1"/>
    <col min="11780" max="11780" width="17.7109375" style="5" customWidth="1"/>
    <col min="11781" max="11781" width="19.7109375" style="5" customWidth="1"/>
    <col min="11782" max="12032" width="9.140625" style="5"/>
    <col min="12033" max="12033" width="31.85546875" style="5" customWidth="1"/>
    <col min="12034" max="12034" width="60.140625" style="5" customWidth="1"/>
    <col min="12035" max="12035" width="8.42578125" style="5" customWidth="1"/>
    <col min="12036" max="12036" width="17.7109375" style="5" customWidth="1"/>
    <col min="12037" max="12037" width="19.7109375" style="5" customWidth="1"/>
    <col min="12038" max="12288" width="9.140625" style="5"/>
    <col min="12289" max="12289" width="31.85546875" style="5" customWidth="1"/>
    <col min="12290" max="12290" width="60.140625" style="5" customWidth="1"/>
    <col min="12291" max="12291" width="8.42578125" style="5" customWidth="1"/>
    <col min="12292" max="12292" width="17.7109375" style="5" customWidth="1"/>
    <col min="12293" max="12293" width="19.7109375" style="5" customWidth="1"/>
    <col min="12294" max="12544" width="9.140625" style="5"/>
    <col min="12545" max="12545" width="31.85546875" style="5" customWidth="1"/>
    <col min="12546" max="12546" width="60.140625" style="5" customWidth="1"/>
    <col min="12547" max="12547" width="8.42578125" style="5" customWidth="1"/>
    <col min="12548" max="12548" width="17.7109375" style="5" customWidth="1"/>
    <col min="12549" max="12549" width="19.7109375" style="5" customWidth="1"/>
    <col min="12550" max="12800" width="9.140625" style="5"/>
    <col min="12801" max="12801" width="31.85546875" style="5" customWidth="1"/>
    <col min="12802" max="12802" width="60.140625" style="5" customWidth="1"/>
    <col min="12803" max="12803" width="8.42578125" style="5" customWidth="1"/>
    <col min="12804" max="12804" width="17.7109375" style="5" customWidth="1"/>
    <col min="12805" max="12805" width="19.7109375" style="5" customWidth="1"/>
    <col min="12806" max="13056" width="9.140625" style="5"/>
    <col min="13057" max="13057" width="31.85546875" style="5" customWidth="1"/>
    <col min="13058" max="13058" width="60.140625" style="5" customWidth="1"/>
    <col min="13059" max="13059" width="8.42578125" style="5" customWidth="1"/>
    <col min="13060" max="13060" width="17.7109375" style="5" customWidth="1"/>
    <col min="13061" max="13061" width="19.7109375" style="5" customWidth="1"/>
    <col min="13062" max="13312" width="9.140625" style="5"/>
    <col min="13313" max="13313" width="31.85546875" style="5" customWidth="1"/>
    <col min="13314" max="13314" width="60.140625" style="5" customWidth="1"/>
    <col min="13315" max="13315" width="8.42578125" style="5" customWidth="1"/>
    <col min="13316" max="13316" width="17.7109375" style="5" customWidth="1"/>
    <col min="13317" max="13317" width="19.7109375" style="5" customWidth="1"/>
    <col min="13318" max="13568" width="9.140625" style="5"/>
    <col min="13569" max="13569" width="31.85546875" style="5" customWidth="1"/>
    <col min="13570" max="13570" width="60.140625" style="5" customWidth="1"/>
    <col min="13571" max="13571" width="8.42578125" style="5" customWidth="1"/>
    <col min="13572" max="13572" width="17.7109375" style="5" customWidth="1"/>
    <col min="13573" max="13573" width="19.7109375" style="5" customWidth="1"/>
    <col min="13574" max="13824" width="9.140625" style="5"/>
    <col min="13825" max="13825" width="31.85546875" style="5" customWidth="1"/>
    <col min="13826" max="13826" width="60.140625" style="5" customWidth="1"/>
    <col min="13827" max="13827" width="8.42578125" style="5" customWidth="1"/>
    <col min="13828" max="13828" width="17.7109375" style="5" customWidth="1"/>
    <col min="13829" max="13829" width="19.7109375" style="5" customWidth="1"/>
    <col min="13830" max="14080" width="9.140625" style="5"/>
    <col min="14081" max="14081" width="31.85546875" style="5" customWidth="1"/>
    <col min="14082" max="14082" width="60.140625" style="5" customWidth="1"/>
    <col min="14083" max="14083" width="8.42578125" style="5" customWidth="1"/>
    <col min="14084" max="14084" width="17.7109375" style="5" customWidth="1"/>
    <col min="14085" max="14085" width="19.7109375" style="5" customWidth="1"/>
    <col min="14086" max="14336" width="9.140625" style="5"/>
    <col min="14337" max="14337" width="31.85546875" style="5" customWidth="1"/>
    <col min="14338" max="14338" width="60.140625" style="5" customWidth="1"/>
    <col min="14339" max="14339" width="8.42578125" style="5" customWidth="1"/>
    <col min="14340" max="14340" width="17.7109375" style="5" customWidth="1"/>
    <col min="14341" max="14341" width="19.7109375" style="5" customWidth="1"/>
    <col min="14342" max="14592" width="9.140625" style="5"/>
    <col min="14593" max="14593" width="31.85546875" style="5" customWidth="1"/>
    <col min="14594" max="14594" width="60.140625" style="5" customWidth="1"/>
    <col min="14595" max="14595" width="8.42578125" style="5" customWidth="1"/>
    <col min="14596" max="14596" width="17.7109375" style="5" customWidth="1"/>
    <col min="14597" max="14597" width="19.7109375" style="5" customWidth="1"/>
    <col min="14598" max="14848" width="9.140625" style="5"/>
    <col min="14849" max="14849" width="31.85546875" style="5" customWidth="1"/>
    <col min="14850" max="14850" width="60.140625" style="5" customWidth="1"/>
    <col min="14851" max="14851" width="8.42578125" style="5" customWidth="1"/>
    <col min="14852" max="14852" width="17.7109375" style="5" customWidth="1"/>
    <col min="14853" max="14853" width="19.7109375" style="5" customWidth="1"/>
    <col min="14854" max="15104" width="9.140625" style="5"/>
    <col min="15105" max="15105" width="31.85546875" style="5" customWidth="1"/>
    <col min="15106" max="15106" width="60.140625" style="5" customWidth="1"/>
    <col min="15107" max="15107" width="8.42578125" style="5" customWidth="1"/>
    <col min="15108" max="15108" width="17.7109375" style="5" customWidth="1"/>
    <col min="15109" max="15109" width="19.7109375" style="5" customWidth="1"/>
    <col min="15110" max="15360" width="9.140625" style="5"/>
    <col min="15361" max="15361" width="31.85546875" style="5" customWidth="1"/>
    <col min="15362" max="15362" width="60.140625" style="5" customWidth="1"/>
    <col min="15363" max="15363" width="8.42578125" style="5" customWidth="1"/>
    <col min="15364" max="15364" width="17.7109375" style="5" customWidth="1"/>
    <col min="15365" max="15365" width="19.7109375" style="5" customWidth="1"/>
    <col min="15366" max="15616" width="9.140625" style="5"/>
    <col min="15617" max="15617" width="31.85546875" style="5" customWidth="1"/>
    <col min="15618" max="15618" width="60.140625" style="5" customWidth="1"/>
    <col min="15619" max="15619" width="8.42578125" style="5" customWidth="1"/>
    <col min="15620" max="15620" width="17.7109375" style="5" customWidth="1"/>
    <col min="15621" max="15621" width="19.7109375" style="5" customWidth="1"/>
    <col min="15622" max="15872" width="9.140625" style="5"/>
    <col min="15873" max="15873" width="31.85546875" style="5" customWidth="1"/>
    <col min="15874" max="15874" width="60.140625" style="5" customWidth="1"/>
    <col min="15875" max="15875" width="8.42578125" style="5" customWidth="1"/>
    <col min="15876" max="15876" width="17.7109375" style="5" customWidth="1"/>
    <col min="15877" max="15877" width="19.7109375" style="5" customWidth="1"/>
    <col min="15878" max="16128" width="9.140625" style="5"/>
    <col min="16129" max="16129" width="31.85546875" style="5" customWidth="1"/>
    <col min="16130" max="16130" width="60.140625" style="5" customWidth="1"/>
    <col min="16131" max="16131" width="8.42578125" style="5" customWidth="1"/>
    <col min="16132" max="16132" width="17.7109375" style="5" customWidth="1"/>
    <col min="16133" max="16133" width="19.7109375" style="5" customWidth="1"/>
    <col min="16134" max="16384" width="9.140625" style="5"/>
  </cols>
  <sheetData>
    <row r="1" spans="1:8" ht="23.25" x14ac:dyDescent="0.35">
      <c r="A1" s="12" t="str">
        <f>Titul!A2</f>
        <v>Soupis prací a dodávek</v>
      </c>
    </row>
    <row r="2" spans="1:8" ht="23.25" x14ac:dyDescent="0.35">
      <c r="A2" s="12"/>
    </row>
    <row r="3" spans="1:8" ht="15.75" x14ac:dyDescent="0.25">
      <c r="A3" s="13"/>
      <c r="B3" s="7" t="str">
        <f>Titul!B8</f>
        <v>Rekapitulace soupisu prací</v>
      </c>
    </row>
    <row r="5" spans="1:8" ht="15.75" x14ac:dyDescent="0.25">
      <c r="A5" s="3" t="s">
        <v>0</v>
      </c>
      <c r="B5" s="7" t="str">
        <f>Titul!B5</f>
        <v>VD Střekov, oprava jeřábu 55 t</v>
      </c>
    </row>
    <row r="6" spans="1:8" ht="15.75" x14ac:dyDescent="0.25">
      <c r="A6" s="3" t="s">
        <v>1</v>
      </c>
      <c r="B6" s="3" t="str">
        <f>Titul!B6</f>
        <v>Střekov</v>
      </c>
    </row>
    <row r="7" spans="1:8" ht="13.5" thickBot="1" x14ac:dyDescent="0.25"/>
    <row r="8" spans="1:8" ht="13.5" thickBot="1" x14ac:dyDescent="0.25">
      <c r="A8" s="14" t="s">
        <v>5</v>
      </c>
      <c r="B8" s="15" t="s">
        <v>6</v>
      </c>
      <c r="C8" s="16" t="s">
        <v>7</v>
      </c>
      <c r="D8" s="17"/>
      <c r="E8" s="18" t="s">
        <v>8</v>
      </c>
    </row>
    <row r="9" spans="1:8" ht="13.5" thickBot="1" x14ac:dyDescent="0.25">
      <c r="A9" s="19"/>
      <c r="B9" s="20"/>
      <c r="C9" s="21" t="s">
        <v>9</v>
      </c>
      <c r="D9" s="21" t="s">
        <v>10</v>
      </c>
      <c r="E9" s="22"/>
    </row>
    <row r="10" spans="1:8" x14ac:dyDescent="0.2">
      <c r="A10" s="23" t="s">
        <v>47</v>
      </c>
      <c r="B10" s="24" t="s">
        <v>46</v>
      </c>
      <c r="C10" s="25">
        <v>1</v>
      </c>
      <c r="D10" s="26">
        <f>PolozRozp!G48</f>
        <v>0</v>
      </c>
      <c r="E10" s="27">
        <f>C10*D10</f>
        <v>0</v>
      </c>
    </row>
    <row r="11" spans="1:8" ht="13.5" thickBot="1" x14ac:dyDescent="0.25">
      <c r="A11" s="23" t="s">
        <v>11</v>
      </c>
      <c r="B11" s="28"/>
      <c r="C11" s="29"/>
      <c r="D11" s="30"/>
      <c r="E11" s="31"/>
    </row>
    <row r="12" spans="1:8" ht="13.5" thickBot="1" x14ac:dyDescent="0.25">
      <c r="A12" s="32" t="s">
        <v>11</v>
      </c>
      <c r="B12" s="33" t="s">
        <v>12</v>
      </c>
      <c r="C12" s="34"/>
      <c r="D12" s="35"/>
      <c r="E12" s="36">
        <f>SUM(E10:E11)</f>
        <v>0</v>
      </c>
    </row>
    <row r="13" spans="1:8" x14ac:dyDescent="0.2">
      <c r="A13" s="37" t="s">
        <v>13</v>
      </c>
      <c r="B13" s="38" t="s">
        <v>14</v>
      </c>
      <c r="C13" s="39">
        <v>1</v>
      </c>
      <c r="D13" s="40">
        <f>VON!F23</f>
        <v>0</v>
      </c>
      <c r="E13" s="41">
        <f>C13*D13</f>
        <v>0</v>
      </c>
    </row>
    <row r="14" spans="1:8" ht="13.5" thickBot="1" x14ac:dyDescent="0.25">
      <c r="A14" s="23" t="s">
        <v>11</v>
      </c>
      <c r="B14" s="42" t="s">
        <v>11</v>
      </c>
      <c r="C14" s="25"/>
      <c r="D14" s="26"/>
      <c r="E14" s="27"/>
    </row>
    <row r="15" spans="1:8" ht="13.5" thickBot="1" x14ac:dyDescent="0.25">
      <c r="A15" s="32" t="s">
        <v>11</v>
      </c>
      <c r="B15" s="43" t="s">
        <v>12</v>
      </c>
      <c r="C15" s="44"/>
      <c r="D15" s="45"/>
      <c r="E15" s="46">
        <f>SUM(E13:E14)</f>
        <v>0</v>
      </c>
    </row>
    <row r="16" spans="1:8" ht="15.75" thickBot="1" x14ac:dyDescent="0.25">
      <c r="A16" s="47" t="s">
        <v>15</v>
      </c>
      <c r="B16" s="48"/>
      <c r="C16" s="49"/>
      <c r="D16" s="50"/>
      <c r="E16" s="51">
        <f>+E12+E15</f>
        <v>0</v>
      </c>
      <c r="H16" s="5" t="s">
        <v>11</v>
      </c>
    </row>
    <row r="17" spans="1:5" x14ac:dyDescent="0.2">
      <c r="A17" s="52"/>
      <c r="B17" s="53"/>
      <c r="C17" s="54"/>
      <c r="D17" s="55"/>
      <c r="E17" s="56"/>
    </row>
    <row r="18" spans="1:5" x14ac:dyDescent="0.2">
      <c r="A18" s="57"/>
      <c r="B18" s="58"/>
      <c r="C18" s="54"/>
      <c r="D18" s="55"/>
      <c r="E18" s="55"/>
    </row>
  </sheetData>
  <sheetProtection algorithmName="SHA-512" hashValue="JzZzMRVjmQ0FKnYlWzTXAYdBboRA1F+bDNKFiENnEPcsx6cOQanTDRdqI5X6aHi+P71+wI9QZLB8tnb37tPSPg==" saltValue="fTkaAkqwjRSe04Im7r5TP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/>
  </sheetViews>
  <sheetFormatPr defaultRowHeight="15" x14ac:dyDescent="0.25"/>
  <cols>
    <col min="1" max="1" width="8.140625" style="60" customWidth="1"/>
    <col min="2" max="2" width="65.7109375" style="60" customWidth="1"/>
    <col min="3" max="3" width="10.140625" customWidth="1"/>
    <col min="6" max="6" width="11.7109375" customWidth="1"/>
    <col min="7" max="7" width="12.7109375" style="63" customWidth="1"/>
    <col min="8" max="8" width="20.5703125" style="63" customWidth="1"/>
    <col min="9" max="9" width="21.7109375" style="63" customWidth="1"/>
    <col min="10" max="10" width="12.42578125" style="63" customWidth="1"/>
    <col min="11" max="16" width="9.42578125" style="63" customWidth="1"/>
    <col min="17" max="224" width="9.140625" style="63"/>
    <col min="225" max="225" width="23.42578125" style="63" customWidth="1"/>
    <col min="226" max="226" width="56.5703125" style="63" customWidth="1"/>
    <col min="227" max="227" width="10" style="63" customWidth="1"/>
    <col min="228" max="228" width="4.42578125" style="63" customWidth="1"/>
    <col min="229" max="229" width="7.42578125" style="63" customWidth="1"/>
    <col min="230" max="230" width="15.7109375" style="63" customWidth="1"/>
    <col min="231" max="231" width="8.42578125" style="63" customWidth="1"/>
    <col min="232" max="232" width="13.7109375" style="63" bestFit="1" customWidth="1"/>
    <col min="233" max="233" width="18.5703125" style="63" bestFit="1" customWidth="1"/>
    <col min="234" max="234" width="10.42578125" style="63" customWidth="1"/>
    <col min="235" max="235" width="17" style="63" customWidth="1"/>
    <col min="236" max="480" width="9.140625" style="63"/>
    <col min="481" max="481" width="23.42578125" style="63" customWidth="1"/>
    <col min="482" max="482" width="56.5703125" style="63" customWidth="1"/>
    <col min="483" max="483" width="10" style="63" customWidth="1"/>
    <col min="484" max="484" width="4.42578125" style="63" customWidth="1"/>
    <col min="485" max="485" width="7.42578125" style="63" customWidth="1"/>
    <col min="486" max="486" width="15.7109375" style="63" customWidth="1"/>
    <col min="487" max="487" width="8.42578125" style="63" customWidth="1"/>
    <col min="488" max="488" width="13.7109375" style="63" bestFit="1" customWidth="1"/>
    <col min="489" max="489" width="18.5703125" style="63" bestFit="1" customWidth="1"/>
    <col min="490" max="490" width="10.42578125" style="63" customWidth="1"/>
    <col min="491" max="491" width="17" style="63" customWidth="1"/>
    <col min="492" max="736" width="9.140625" style="63"/>
    <col min="737" max="737" width="23.42578125" style="63" customWidth="1"/>
    <col min="738" max="738" width="56.5703125" style="63" customWidth="1"/>
    <col min="739" max="739" width="10" style="63" customWidth="1"/>
    <col min="740" max="740" width="4.42578125" style="63" customWidth="1"/>
    <col min="741" max="741" width="7.42578125" style="63" customWidth="1"/>
    <col min="742" max="742" width="15.7109375" style="63" customWidth="1"/>
    <col min="743" max="743" width="8.42578125" style="63" customWidth="1"/>
    <col min="744" max="744" width="13.7109375" style="63" bestFit="1" customWidth="1"/>
    <col min="745" max="745" width="18.5703125" style="63" bestFit="1" customWidth="1"/>
    <col min="746" max="746" width="10.42578125" style="63" customWidth="1"/>
    <col min="747" max="747" width="17" style="63" customWidth="1"/>
    <col min="748" max="992" width="9.140625" style="63"/>
    <col min="993" max="993" width="23.42578125" style="63" customWidth="1"/>
    <col min="994" max="994" width="56.5703125" style="63" customWidth="1"/>
    <col min="995" max="995" width="10" style="63" customWidth="1"/>
    <col min="996" max="996" width="4.42578125" style="63" customWidth="1"/>
    <col min="997" max="997" width="7.42578125" style="63" customWidth="1"/>
    <col min="998" max="998" width="15.7109375" style="63" customWidth="1"/>
    <col min="999" max="999" width="8.42578125" style="63" customWidth="1"/>
    <col min="1000" max="1000" width="13.7109375" style="63" bestFit="1" customWidth="1"/>
    <col min="1001" max="1001" width="18.5703125" style="63" bestFit="1" customWidth="1"/>
    <col min="1002" max="1002" width="10.42578125" style="63" customWidth="1"/>
    <col min="1003" max="1003" width="17" style="63" customWidth="1"/>
    <col min="1004" max="1248" width="9.140625" style="63"/>
    <col min="1249" max="1249" width="23.42578125" style="63" customWidth="1"/>
    <col min="1250" max="1250" width="56.5703125" style="63" customWidth="1"/>
    <col min="1251" max="1251" width="10" style="63" customWidth="1"/>
    <col min="1252" max="1252" width="4.42578125" style="63" customWidth="1"/>
    <col min="1253" max="1253" width="7.42578125" style="63" customWidth="1"/>
    <col min="1254" max="1254" width="15.7109375" style="63" customWidth="1"/>
    <col min="1255" max="1255" width="8.42578125" style="63" customWidth="1"/>
    <col min="1256" max="1256" width="13.7109375" style="63" bestFit="1" customWidth="1"/>
    <col min="1257" max="1257" width="18.5703125" style="63" bestFit="1" customWidth="1"/>
    <col min="1258" max="1258" width="10.42578125" style="63" customWidth="1"/>
    <col min="1259" max="1259" width="17" style="63" customWidth="1"/>
    <col min="1260" max="1504" width="9.140625" style="63"/>
    <col min="1505" max="1505" width="23.42578125" style="63" customWidth="1"/>
    <col min="1506" max="1506" width="56.5703125" style="63" customWidth="1"/>
    <col min="1507" max="1507" width="10" style="63" customWidth="1"/>
    <col min="1508" max="1508" width="4.42578125" style="63" customWidth="1"/>
    <col min="1509" max="1509" width="7.42578125" style="63" customWidth="1"/>
    <col min="1510" max="1510" width="15.7109375" style="63" customWidth="1"/>
    <col min="1511" max="1511" width="8.42578125" style="63" customWidth="1"/>
    <col min="1512" max="1512" width="13.7109375" style="63" bestFit="1" customWidth="1"/>
    <col min="1513" max="1513" width="18.5703125" style="63" bestFit="1" customWidth="1"/>
    <col min="1514" max="1514" width="10.42578125" style="63" customWidth="1"/>
    <col min="1515" max="1515" width="17" style="63" customWidth="1"/>
    <col min="1516" max="1760" width="9.140625" style="63"/>
    <col min="1761" max="1761" width="23.42578125" style="63" customWidth="1"/>
    <col min="1762" max="1762" width="56.5703125" style="63" customWidth="1"/>
    <col min="1763" max="1763" width="10" style="63" customWidth="1"/>
    <col min="1764" max="1764" width="4.42578125" style="63" customWidth="1"/>
    <col min="1765" max="1765" width="7.42578125" style="63" customWidth="1"/>
    <col min="1766" max="1766" width="15.7109375" style="63" customWidth="1"/>
    <col min="1767" max="1767" width="8.42578125" style="63" customWidth="1"/>
    <col min="1768" max="1768" width="13.7109375" style="63" bestFit="1" customWidth="1"/>
    <col min="1769" max="1769" width="18.5703125" style="63" bestFit="1" customWidth="1"/>
    <col min="1770" max="1770" width="10.42578125" style="63" customWidth="1"/>
    <col min="1771" max="1771" width="17" style="63" customWidth="1"/>
    <col min="1772" max="2016" width="9.140625" style="63"/>
    <col min="2017" max="2017" width="23.42578125" style="63" customWidth="1"/>
    <col min="2018" max="2018" width="56.5703125" style="63" customWidth="1"/>
    <col min="2019" max="2019" width="10" style="63" customWidth="1"/>
    <col min="2020" max="2020" width="4.42578125" style="63" customWidth="1"/>
    <col min="2021" max="2021" width="7.42578125" style="63" customWidth="1"/>
    <col min="2022" max="2022" width="15.7109375" style="63" customWidth="1"/>
    <col min="2023" max="2023" width="8.42578125" style="63" customWidth="1"/>
    <col min="2024" max="2024" width="13.7109375" style="63" bestFit="1" customWidth="1"/>
    <col min="2025" max="2025" width="18.5703125" style="63" bestFit="1" customWidth="1"/>
    <col min="2026" max="2026" width="10.42578125" style="63" customWidth="1"/>
    <col min="2027" max="2027" width="17" style="63" customWidth="1"/>
    <col min="2028" max="2272" width="9.140625" style="63"/>
    <col min="2273" max="2273" width="23.42578125" style="63" customWidth="1"/>
    <col min="2274" max="2274" width="56.5703125" style="63" customWidth="1"/>
    <col min="2275" max="2275" width="10" style="63" customWidth="1"/>
    <col min="2276" max="2276" width="4.42578125" style="63" customWidth="1"/>
    <col min="2277" max="2277" width="7.42578125" style="63" customWidth="1"/>
    <col min="2278" max="2278" width="15.7109375" style="63" customWidth="1"/>
    <col min="2279" max="2279" width="8.42578125" style="63" customWidth="1"/>
    <col min="2280" max="2280" width="13.7109375" style="63" bestFit="1" customWidth="1"/>
    <col min="2281" max="2281" width="18.5703125" style="63" bestFit="1" customWidth="1"/>
    <col min="2282" max="2282" width="10.42578125" style="63" customWidth="1"/>
    <col min="2283" max="2283" width="17" style="63" customWidth="1"/>
    <col min="2284" max="2528" width="9.140625" style="63"/>
    <col min="2529" max="2529" width="23.42578125" style="63" customWidth="1"/>
    <col min="2530" max="2530" width="56.5703125" style="63" customWidth="1"/>
    <col min="2531" max="2531" width="10" style="63" customWidth="1"/>
    <col min="2532" max="2532" width="4.42578125" style="63" customWidth="1"/>
    <col min="2533" max="2533" width="7.42578125" style="63" customWidth="1"/>
    <col min="2534" max="2534" width="15.7109375" style="63" customWidth="1"/>
    <col min="2535" max="2535" width="8.42578125" style="63" customWidth="1"/>
    <col min="2536" max="2536" width="13.7109375" style="63" bestFit="1" customWidth="1"/>
    <col min="2537" max="2537" width="18.5703125" style="63" bestFit="1" customWidth="1"/>
    <col min="2538" max="2538" width="10.42578125" style="63" customWidth="1"/>
    <col min="2539" max="2539" width="17" style="63" customWidth="1"/>
    <col min="2540" max="2784" width="9.140625" style="63"/>
    <col min="2785" max="2785" width="23.42578125" style="63" customWidth="1"/>
    <col min="2786" max="2786" width="56.5703125" style="63" customWidth="1"/>
    <col min="2787" max="2787" width="10" style="63" customWidth="1"/>
    <col min="2788" max="2788" width="4.42578125" style="63" customWidth="1"/>
    <col min="2789" max="2789" width="7.42578125" style="63" customWidth="1"/>
    <col min="2790" max="2790" width="15.7109375" style="63" customWidth="1"/>
    <col min="2791" max="2791" width="8.42578125" style="63" customWidth="1"/>
    <col min="2792" max="2792" width="13.7109375" style="63" bestFit="1" customWidth="1"/>
    <col min="2793" max="2793" width="18.5703125" style="63" bestFit="1" customWidth="1"/>
    <col min="2794" max="2794" width="10.42578125" style="63" customWidth="1"/>
    <col min="2795" max="2795" width="17" style="63" customWidth="1"/>
    <col min="2796" max="3040" width="9.140625" style="63"/>
    <col min="3041" max="3041" width="23.42578125" style="63" customWidth="1"/>
    <col min="3042" max="3042" width="56.5703125" style="63" customWidth="1"/>
    <col min="3043" max="3043" width="10" style="63" customWidth="1"/>
    <col min="3044" max="3044" width="4.42578125" style="63" customWidth="1"/>
    <col min="3045" max="3045" width="7.42578125" style="63" customWidth="1"/>
    <col min="3046" max="3046" width="15.7109375" style="63" customWidth="1"/>
    <col min="3047" max="3047" width="8.42578125" style="63" customWidth="1"/>
    <col min="3048" max="3048" width="13.7109375" style="63" bestFit="1" customWidth="1"/>
    <col min="3049" max="3049" width="18.5703125" style="63" bestFit="1" customWidth="1"/>
    <col min="3050" max="3050" width="10.42578125" style="63" customWidth="1"/>
    <col min="3051" max="3051" width="17" style="63" customWidth="1"/>
    <col min="3052" max="3296" width="9.140625" style="63"/>
    <col min="3297" max="3297" width="23.42578125" style="63" customWidth="1"/>
    <col min="3298" max="3298" width="56.5703125" style="63" customWidth="1"/>
    <col min="3299" max="3299" width="10" style="63" customWidth="1"/>
    <col min="3300" max="3300" width="4.42578125" style="63" customWidth="1"/>
    <col min="3301" max="3301" width="7.42578125" style="63" customWidth="1"/>
    <col min="3302" max="3302" width="15.7109375" style="63" customWidth="1"/>
    <col min="3303" max="3303" width="8.42578125" style="63" customWidth="1"/>
    <col min="3304" max="3304" width="13.7109375" style="63" bestFit="1" customWidth="1"/>
    <col min="3305" max="3305" width="18.5703125" style="63" bestFit="1" customWidth="1"/>
    <col min="3306" max="3306" width="10.42578125" style="63" customWidth="1"/>
    <col min="3307" max="3307" width="17" style="63" customWidth="1"/>
    <col min="3308" max="3552" width="9.140625" style="63"/>
    <col min="3553" max="3553" width="23.42578125" style="63" customWidth="1"/>
    <col min="3554" max="3554" width="56.5703125" style="63" customWidth="1"/>
    <col min="3555" max="3555" width="10" style="63" customWidth="1"/>
    <col min="3556" max="3556" width="4.42578125" style="63" customWidth="1"/>
    <col min="3557" max="3557" width="7.42578125" style="63" customWidth="1"/>
    <col min="3558" max="3558" width="15.7109375" style="63" customWidth="1"/>
    <col min="3559" max="3559" width="8.42578125" style="63" customWidth="1"/>
    <col min="3560" max="3560" width="13.7109375" style="63" bestFit="1" customWidth="1"/>
    <col min="3561" max="3561" width="18.5703125" style="63" bestFit="1" customWidth="1"/>
    <col min="3562" max="3562" width="10.42578125" style="63" customWidth="1"/>
    <col min="3563" max="3563" width="17" style="63" customWidth="1"/>
    <col min="3564" max="3808" width="9.140625" style="63"/>
    <col min="3809" max="3809" width="23.42578125" style="63" customWidth="1"/>
    <col min="3810" max="3810" width="56.5703125" style="63" customWidth="1"/>
    <col min="3811" max="3811" width="10" style="63" customWidth="1"/>
    <col min="3812" max="3812" width="4.42578125" style="63" customWidth="1"/>
    <col min="3813" max="3813" width="7.42578125" style="63" customWidth="1"/>
    <col min="3814" max="3814" width="15.7109375" style="63" customWidth="1"/>
    <col min="3815" max="3815" width="8.42578125" style="63" customWidth="1"/>
    <col min="3816" max="3816" width="13.7109375" style="63" bestFit="1" customWidth="1"/>
    <col min="3817" max="3817" width="18.5703125" style="63" bestFit="1" customWidth="1"/>
    <col min="3818" max="3818" width="10.42578125" style="63" customWidth="1"/>
    <col min="3819" max="3819" width="17" style="63" customWidth="1"/>
    <col min="3820" max="4064" width="9.140625" style="63"/>
    <col min="4065" max="4065" width="23.42578125" style="63" customWidth="1"/>
    <col min="4066" max="4066" width="56.5703125" style="63" customWidth="1"/>
    <col min="4067" max="4067" width="10" style="63" customWidth="1"/>
    <col min="4068" max="4068" width="4.42578125" style="63" customWidth="1"/>
    <col min="4069" max="4069" width="7.42578125" style="63" customWidth="1"/>
    <col min="4070" max="4070" width="15.7109375" style="63" customWidth="1"/>
    <col min="4071" max="4071" width="8.42578125" style="63" customWidth="1"/>
    <col min="4072" max="4072" width="13.7109375" style="63" bestFit="1" customWidth="1"/>
    <col min="4073" max="4073" width="18.5703125" style="63" bestFit="1" customWidth="1"/>
    <col min="4074" max="4074" width="10.42578125" style="63" customWidth="1"/>
    <col min="4075" max="4075" width="17" style="63" customWidth="1"/>
    <col min="4076" max="4320" width="9.140625" style="63"/>
    <col min="4321" max="4321" width="23.42578125" style="63" customWidth="1"/>
    <col min="4322" max="4322" width="56.5703125" style="63" customWidth="1"/>
    <col min="4323" max="4323" width="10" style="63" customWidth="1"/>
    <col min="4324" max="4324" width="4.42578125" style="63" customWidth="1"/>
    <col min="4325" max="4325" width="7.42578125" style="63" customWidth="1"/>
    <col min="4326" max="4326" width="15.7109375" style="63" customWidth="1"/>
    <col min="4327" max="4327" width="8.42578125" style="63" customWidth="1"/>
    <col min="4328" max="4328" width="13.7109375" style="63" bestFit="1" customWidth="1"/>
    <col min="4329" max="4329" width="18.5703125" style="63" bestFit="1" customWidth="1"/>
    <col min="4330" max="4330" width="10.42578125" style="63" customWidth="1"/>
    <col min="4331" max="4331" width="17" style="63" customWidth="1"/>
    <col min="4332" max="4576" width="9.140625" style="63"/>
    <col min="4577" max="4577" width="23.42578125" style="63" customWidth="1"/>
    <col min="4578" max="4578" width="56.5703125" style="63" customWidth="1"/>
    <col min="4579" max="4579" width="10" style="63" customWidth="1"/>
    <col min="4580" max="4580" width="4.42578125" style="63" customWidth="1"/>
    <col min="4581" max="4581" width="7.42578125" style="63" customWidth="1"/>
    <col min="4582" max="4582" width="15.7109375" style="63" customWidth="1"/>
    <col min="4583" max="4583" width="8.42578125" style="63" customWidth="1"/>
    <col min="4584" max="4584" width="13.7109375" style="63" bestFit="1" customWidth="1"/>
    <col min="4585" max="4585" width="18.5703125" style="63" bestFit="1" customWidth="1"/>
    <col min="4586" max="4586" width="10.42578125" style="63" customWidth="1"/>
    <col min="4587" max="4587" width="17" style="63" customWidth="1"/>
    <col min="4588" max="4832" width="9.140625" style="63"/>
    <col min="4833" max="4833" width="23.42578125" style="63" customWidth="1"/>
    <col min="4834" max="4834" width="56.5703125" style="63" customWidth="1"/>
    <col min="4835" max="4835" width="10" style="63" customWidth="1"/>
    <col min="4836" max="4836" width="4.42578125" style="63" customWidth="1"/>
    <col min="4837" max="4837" width="7.42578125" style="63" customWidth="1"/>
    <col min="4838" max="4838" width="15.7109375" style="63" customWidth="1"/>
    <col min="4839" max="4839" width="8.42578125" style="63" customWidth="1"/>
    <col min="4840" max="4840" width="13.7109375" style="63" bestFit="1" customWidth="1"/>
    <col min="4841" max="4841" width="18.5703125" style="63" bestFit="1" customWidth="1"/>
    <col min="4842" max="4842" width="10.42578125" style="63" customWidth="1"/>
    <col min="4843" max="4843" width="17" style="63" customWidth="1"/>
    <col min="4844" max="5088" width="9.140625" style="63"/>
    <col min="5089" max="5089" width="23.42578125" style="63" customWidth="1"/>
    <col min="5090" max="5090" width="56.5703125" style="63" customWidth="1"/>
    <col min="5091" max="5091" width="10" style="63" customWidth="1"/>
    <col min="5092" max="5092" width="4.42578125" style="63" customWidth="1"/>
    <col min="5093" max="5093" width="7.42578125" style="63" customWidth="1"/>
    <col min="5094" max="5094" width="15.7109375" style="63" customWidth="1"/>
    <col min="5095" max="5095" width="8.42578125" style="63" customWidth="1"/>
    <col min="5096" max="5096" width="13.7109375" style="63" bestFit="1" customWidth="1"/>
    <col min="5097" max="5097" width="18.5703125" style="63" bestFit="1" customWidth="1"/>
    <col min="5098" max="5098" width="10.42578125" style="63" customWidth="1"/>
    <col min="5099" max="5099" width="17" style="63" customWidth="1"/>
    <col min="5100" max="5344" width="9.140625" style="63"/>
    <col min="5345" max="5345" width="23.42578125" style="63" customWidth="1"/>
    <col min="5346" max="5346" width="56.5703125" style="63" customWidth="1"/>
    <col min="5347" max="5347" width="10" style="63" customWidth="1"/>
    <col min="5348" max="5348" width="4.42578125" style="63" customWidth="1"/>
    <col min="5349" max="5349" width="7.42578125" style="63" customWidth="1"/>
    <col min="5350" max="5350" width="15.7109375" style="63" customWidth="1"/>
    <col min="5351" max="5351" width="8.42578125" style="63" customWidth="1"/>
    <col min="5352" max="5352" width="13.7109375" style="63" bestFit="1" customWidth="1"/>
    <col min="5353" max="5353" width="18.5703125" style="63" bestFit="1" customWidth="1"/>
    <col min="5354" max="5354" width="10.42578125" style="63" customWidth="1"/>
    <col min="5355" max="5355" width="17" style="63" customWidth="1"/>
    <col min="5356" max="5600" width="9.140625" style="63"/>
    <col min="5601" max="5601" width="23.42578125" style="63" customWidth="1"/>
    <col min="5602" max="5602" width="56.5703125" style="63" customWidth="1"/>
    <col min="5603" max="5603" width="10" style="63" customWidth="1"/>
    <col min="5604" max="5604" width="4.42578125" style="63" customWidth="1"/>
    <col min="5605" max="5605" width="7.42578125" style="63" customWidth="1"/>
    <col min="5606" max="5606" width="15.7109375" style="63" customWidth="1"/>
    <col min="5607" max="5607" width="8.42578125" style="63" customWidth="1"/>
    <col min="5608" max="5608" width="13.7109375" style="63" bestFit="1" customWidth="1"/>
    <col min="5609" max="5609" width="18.5703125" style="63" bestFit="1" customWidth="1"/>
    <col min="5610" max="5610" width="10.42578125" style="63" customWidth="1"/>
    <col min="5611" max="5611" width="17" style="63" customWidth="1"/>
    <col min="5612" max="5856" width="9.140625" style="63"/>
    <col min="5857" max="5857" width="23.42578125" style="63" customWidth="1"/>
    <col min="5858" max="5858" width="56.5703125" style="63" customWidth="1"/>
    <col min="5859" max="5859" width="10" style="63" customWidth="1"/>
    <col min="5860" max="5860" width="4.42578125" style="63" customWidth="1"/>
    <col min="5861" max="5861" width="7.42578125" style="63" customWidth="1"/>
    <col min="5862" max="5862" width="15.7109375" style="63" customWidth="1"/>
    <col min="5863" max="5863" width="8.42578125" style="63" customWidth="1"/>
    <col min="5864" max="5864" width="13.7109375" style="63" bestFit="1" customWidth="1"/>
    <col min="5865" max="5865" width="18.5703125" style="63" bestFit="1" customWidth="1"/>
    <col min="5866" max="5866" width="10.42578125" style="63" customWidth="1"/>
    <col min="5867" max="5867" width="17" style="63" customWidth="1"/>
    <col min="5868" max="6112" width="9.140625" style="63"/>
    <col min="6113" max="6113" width="23.42578125" style="63" customWidth="1"/>
    <col min="6114" max="6114" width="56.5703125" style="63" customWidth="1"/>
    <col min="6115" max="6115" width="10" style="63" customWidth="1"/>
    <col min="6116" max="6116" width="4.42578125" style="63" customWidth="1"/>
    <col min="6117" max="6117" width="7.42578125" style="63" customWidth="1"/>
    <col min="6118" max="6118" width="15.7109375" style="63" customWidth="1"/>
    <col min="6119" max="6119" width="8.42578125" style="63" customWidth="1"/>
    <col min="6120" max="6120" width="13.7109375" style="63" bestFit="1" customWidth="1"/>
    <col min="6121" max="6121" width="18.5703125" style="63" bestFit="1" customWidth="1"/>
    <col min="6122" max="6122" width="10.42578125" style="63" customWidth="1"/>
    <col min="6123" max="6123" width="17" style="63" customWidth="1"/>
    <col min="6124" max="6368" width="9.140625" style="63"/>
    <col min="6369" max="6369" width="23.42578125" style="63" customWidth="1"/>
    <col min="6370" max="6370" width="56.5703125" style="63" customWidth="1"/>
    <col min="6371" max="6371" width="10" style="63" customWidth="1"/>
    <col min="6372" max="6372" width="4.42578125" style="63" customWidth="1"/>
    <col min="6373" max="6373" width="7.42578125" style="63" customWidth="1"/>
    <col min="6374" max="6374" width="15.7109375" style="63" customWidth="1"/>
    <col min="6375" max="6375" width="8.42578125" style="63" customWidth="1"/>
    <col min="6376" max="6376" width="13.7109375" style="63" bestFit="1" customWidth="1"/>
    <col min="6377" max="6377" width="18.5703125" style="63" bestFit="1" customWidth="1"/>
    <col min="6378" max="6378" width="10.42578125" style="63" customWidth="1"/>
    <col min="6379" max="6379" width="17" style="63" customWidth="1"/>
    <col min="6380" max="6624" width="9.140625" style="63"/>
    <col min="6625" max="6625" width="23.42578125" style="63" customWidth="1"/>
    <col min="6626" max="6626" width="56.5703125" style="63" customWidth="1"/>
    <col min="6627" max="6627" width="10" style="63" customWidth="1"/>
    <col min="6628" max="6628" width="4.42578125" style="63" customWidth="1"/>
    <col min="6629" max="6629" width="7.42578125" style="63" customWidth="1"/>
    <col min="6630" max="6630" width="15.7109375" style="63" customWidth="1"/>
    <col min="6631" max="6631" width="8.42578125" style="63" customWidth="1"/>
    <col min="6632" max="6632" width="13.7109375" style="63" bestFit="1" customWidth="1"/>
    <col min="6633" max="6633" width="18.5703125" style="63" bestFit="1" customWidth="1"/>
    <col min="6634" max="6634" width="10.42578125" style="63" customWidth="1"/>
    <col min="6635" max="6635" width="17" style="63" customWidth="1"/>
    <col min="6636" max="6880" width="9.140625" style="63"/>
    <col min="6881" max="6881" width="23.42578125" style="63" customWidth="1"/>
    <col min="6882" max="6882" width="56.5703125" style="63" customWidth="1"/>
    <col min="6883" max="6883" width="10" style="63" customWidth="1"/>
    <col min="6884" max="6884" width="4.42578125" style="63" customWidth="1"/>
    <col min="6885" max="6885" width="7.42578125" style="63" customWidth="1"/>
    <col min="6886" max="6886" width="15.7109375" style="63" customWidth="1"/>
    <col min="6887" max="6887" width="8.42578125" style="63" customWidth="1"/>
    <col min="6888" max="6888" width="13.7109375" style="63" bestFit="1" customWidth="1"/>
    <col min="6889" max="6889" width="18.5703125" style="63" bestFit="1" customWidth="1"/>
    <col min="6890" max="6890" width="10.42578125" style="63" customWidth="1"/>
    <col min="6891" max="6891" width="17" style="63" customWidth="1"/>
    <col min="6892" max="7136" width="9.140625" style="63"/>
    <col min="7137" max="7137" width="23.42578125" style="63" customWidth="1"/>
    <col min="7138" max="7138" width="56.5703125" style="63" customWidth="1"/>
    <col min="7139" max="7139" width="10" style="63" customWidth="1"/>
    <col min="7140" max="7140" width="4.42578125" style="63" customWidth="1"/>
    <col min="7141" max="7141" width="7.42578125" style="63" customWidth="1"/>
    <col min="7142" max="7142" width="15.7109375" style="63" customWidth="1"/>
    <col min="7143" max="7143" width="8.42578125" style="63" customWidth="1"/>
    <col min="7144" max="7144" width="13.7109375" style="63" bestFit="1" customWidth="1"/>
    <col min="7145" max="7145" width="18.5703125" style="63" bestFit="1" customWidth="1"/>
    <col min="7146" max="7146" width="10.42578125" style="63" customWidth="1"/>
    <col min="7147" max="7147" width="17" style="63" customWidth="1"/>
    <col min="7148" max="7392" width="9.140625" style="63"/>
    <col min="7393" max="7393" width="23.42578125" style="63" customWidth="1"/>
    <col min="7394" max="7394" width="56.5703125" style="63" customWidth="1"/>
    <col min="7395" max="7395" width="10" style="63" customWidth="1"/>
    <col min="7396" max="7396" width="4.42578125" style="63" customWidth="1"/>
    <col min="7397" max="7397" width="7.42578125" style="63" customWidth="1"/>
    <col min="7398" max="7398" width="15.7109375" style="63" customWidth="1"/>
    <col min="7399" max="7399" width="8.42578125" style="63" customWidth="1"/>
    <col min="7400" max="7400" width="13.7109375" style="63" bestFit="1" customWidth="1"/>
    <col min="7401" max="7401" width="18.5703125" style="63" bestFit="1" customWidth="1"/>
    <col min="7402" max="7402" width="10.42578125" style="63" customWidth="1"/>
    <col min="7403" max="7403" width="17" style="63" customWidth="1"/>
    <col min="7404" max="7648" width="9.140625" style="63"/>
    <col min="7649" max="7649" width="23.42578125" style="63" customWidth="1"/>
    <col min="7650" max="7650" width="56.5703125" style="63" customWidth="1"/>
    <col min="7651" max="7651" width="10" style="63" customWidth="1"/>
    <col min="7652" max="7652" width="4.42578125" style="63" customWidth="1"/>
    <col min="7653" max="7653" width="7.42578125" style="63" customWidth="1"/>
    <col min="7654" max="7654" width="15.7109375" style="63" customWidth="1"/>
    <col min="7655" max="7655" width="8.42578125" style="63" customWidth="1"/>
    <col min="7656" max="7656" width="13.7109375" style="63" bestFit="1" customWidth="1"/>
    <col min="7657" max="7657" width="18.5703125" style="63" bestFit="1" customWidth="1"/>
    <col min="7658" max="7658" width="10.42578125" style="63" customWidth="1"/>
    <col min="7659" max="7659" width="17" style="63" customWidth="1"/>
    <col min="7660" max="7904" width="9.140625" style="63"/>
    <col min="7905" max="7905" width="23.42578125" style="63" customWidth="1"/>
    <col min="7906" max="7906" width="56.5703125" style="63" customWidth="1"/>
    <col min="7907" max="7907" width="10" style="63" customWidth="1"/>
    <col min="7908" max="7908" width="4.42578125" style="63" customWidth="1"/>
    <col min="7909" max="7909" width="7.42578125" style="63" customWidth="1"/>
    <col min="7910" max="7910" width="15.7109375" style="63" customWidth="1"/>
    <col min="7911" max="7911" width="8.42578125" style="63" customWidth="1"/>
    <col min="7912" max="7912" width="13.7109375" style="63" bestFit="1" customWidth="1"/>
    <col min="7913" max="7913" width="18.5703125" style="63" bestFit="1" customWidth="1"/>
    <col min="7914" max="7914" width="10.42578125" style="63" customWidth="1"/>
    <col min="7915" max="7915" width="17" style="63" customWidth="1"/>
    <col min="7916" max="8160" width="9.140625" style="63"/>
    <col min="8161" max="8161" width="23.42578125" style="63" customWidth="1"/>
    <col min="8162" max="8162" width="56.5703125" style="63" customWidth="1"/>
    <col min="8163" max="8163" width="10" style="63" customWidth="1"/>
    <col min="8164" max="8164" width="4.42578125" style="63" customWidth="1"/>
    <col min="8165" max="8165" width="7.42578125" style="63" customWidth="1"/>
    <col min="8166" max="8166" width="15.7109375" style="63" customWidth="1"/>
    <col min="8167" max="8167" width="8.42578125" style="63" customWidth="1"/>
    <col min="8168" max="8168" width="13.7109375" style="63" bestFit="1" customWidth="1"/>
    <col min="8169" max="8169" width="18.5703125" style="63" bestFit="1" customWidth="1"/>
    <col min="8170" max="8170" width="10.42578125" style="63" customWidth="1"/>
    <col min="8171" max="8171" width="17" style="63" customWidth="1"/>
    <col min="8172" max="8416" width="9.140625" style="63"/>
    <col min="8417" max="8417" width="23.42578125" style="63" customWidth="1"/>
    <col min="8418" max="8418" width="56.5703125" style="63" customWidth="1"/>
    <col min="8419" max="8419" width="10" style="63" customWidth="1"/>
    <col min="8420" max="8420" width="4.42578125" style="63" customWidth="1"/>
    <col min="8421" max="8421" width="7.42578125" style="63" customWidth="1"/>
    <col min="8422" max="8422" width="15.7109375" style="63" customWidth="1"/>
    <col min="8423" max="8423" width="8.42578125" style="63" customWidth="1"/>
    <col min="8424" max="8424" width="13.7109375" style="63" bestFit="1" customWidth="1"/>
    <col min="8425" max="8425" width="18.5703125" style="63" bestFit="1" customWidth="1"/>
    <col min="8426" max="8426" width="10.42578125" style="63" customWidth="1"/>
    <col min="8427" max="8427" width="17" style="63" customWidth="1"/>
    <col min="8428" max="8672" width="9.140625" style="63"/>
    <col min="8673" max="8673" width="23.42578125" style="63" customWidth="1"/>
    <col min="8674" max="8674" width="56.5703125" style="63" customWidth="1"/>
    <col min="8675" max="8675" width="10" style="63" customWidth="1"/>
    <col min="8676" max="8676" width="4.42578125" style="63" customWidth="1"/>
    <col min="8677" max="8677" width="7.42578125" style="63" customWidth="1"/>
    <col min="8678" max="8678" width="15.7109375" style="63" customWidth="1"/>
    <col min="8679" max="8679" width="8.42578125" style="63" customWidth="1"/>
    <col min="8680" max="8680" width="13.7109375" style="63" bestFit="1" customWidth="1"/>
    <col min="8681" max="8681" width="18.5703125" style="63" bestFit="1" customWidth="1"/>
    <col min="8682" max="8682" width="10.42578125" style="63" customWidth="1"/>
    <col min="8683" max="8683" width="17" style="63" customWidth="1"/>
    <col min="8684" max="8928" width="9.140625" style="63"/>
    <col min="8929" max="8929" width="23.42578125" style="63" customWidth="1"/>
    <col min="8930" max="8930" width="56.5703125" style="63" customWidth="1"/>
    <col min="8931" max="8931" width="10" style="63" customWidth="1"/>
    <col min="8932" max="8932" width="4.42578125" style="63" customWidth="1"/>
    <col min="8933" max="8933" width="7.42578125" style="63" customWidth="1"/>
    <col min="8934" max="8934" width="15.7109375" style="63" customWidth="1"/>
    <col min="8935" max="8935" width="8.42578125" style="63" customWidth="1"/>
    <col min="8936" max="8936" width="13.7109375" style="63" bestFit="1" customWidth="1"/>
    <col min="8937" max="8937" width="18.5703125" style="63" bestFit="1" customWidth="1"/>
    <col min="8938" max="8938" width="10.42578125" style="63" customWidth="1"/>
    <col min="8939" max="8939" width="17" style="63" customWidth="1"/>
    <col min="8940" max="9184" width="9.140625" style="63"/>
    <col min="9185" max="9185" width="23.42578125" style="63" customWidth="1"/>
    <col min="9186" max="9186" width="56.5703125" style="63" customWidth="1"/>
    <col min="9187" max="9187" width="10" style="63" customWidth="1"/>
    <col min="9188" max="9188" width="4.42578125" style="63" customWidth="1"/>
    <col min="9189" max="9189" width="7.42578125" style="63" customWidth="1"/>
    <col min="9190" max="9190" width="15.7109375" style="63" customWidth="1"/>
    <col min="9191" max="9191" width="8.42578125" style="63" customWidth="1"/>
    <col min="9192" max="9192" width="13.7109375" style="63" bestFit="1" customWidth="1"/>
    <col min="9193" max="9193" width="18.5703125" style="63" bestFit="1" customWidth="1"/>
    <col min="9194" max="9194" width="10.42578125" style="63" customWidth="1"/>
    <col min="9195" max="9195" width="17" style="63" customWidth="1"/>
    <col min="9196" max="9440" width="9.140625" style="63"/>
    <col min="9441" max="9441" width="23.42578125" style="63" customWidth="1"/>
    <col min="9442" max="9442" width="56.5703125" style="63" customWidth="1"/>
    <col min="9443" max="9443" width="10" style="63" customWidth="1"/>
    <col min="9444" max="9444" width="4.42578125" style="63" customWidth="1"/>
    <col min="9445" max="9445" width="7.42578125" style="63" customWidth="1"/>
    <col min="9446" max="9446" width="15.7109375" style="63" customWidth="1"/>
    <col min="9447" max="9447" width="8.42578125" style="63" customWidth="1"/>
    <col min="9448" max="9448" width="13.7109375" style="63" bestFit="1" customWidth="1"/>
    <col min="9449" max="9449" width="18.5703125" style="63" bestFit="1" customWidth="1"/>
    <col min="9450" max="9450" width="10.42578125" style="63" customWidth="1"/>
    <col min="9451" max="9451" width="17" style="63" customWidth="1"/>
    <col min="9452" max="9696" width="9.140625" style="63"/>
    <col min="9697" max="9697" width="23.42578125" style="63" customWidth="1"/>
    <col min="9698" max="9698" width="56.5703125" style="63" customWidth="1"/>
    <col min="9699" max="9699" width="10" style="63" customWidth="1"/>
    <col min="9700" max="9700" width="4.42578125" style="63" customWidth="1"/>
    <col min="9701" max="9701" width="7.42578125" style="63" customWidth="1"/>
    <col min="9702" max="9702" width="15.7109375" style="63" customWidth="1"/>
    <col min="9703" max="9703" width="8.42578125" style="63" customWidth="1"/>
    <col min="9704" max="9704" width="13.7109375" style="63" bestFit="1" customWidth="1"/>
    <col min="9705" max="9705" width="18.5703125" style="63" bestFit="1" customWidth="1"/>
    <col min="9706" max="9706" width="10.42578125" style="63" customWidth="1"/>
    <col min="9707" max="9707" width="17" style="63" customWidth="1"/>
    <col min="9708" max="9952" width="9.140625" style="63"/>
    <col min="9953" max="9953" width="23.42578125" style="63" customWidth="1"/>
    <col min="9954" max="9954" width="56.5703125" style="63" customWidth="1"/>
    <col min="9955" max="9955" width="10" style="63" customWidth="1"/>
    <col min="9956" max="9956" width="4.42578125" style="63" customWidth="1"/>
    <col min="9957" max="9957" width="7.42578125" style="63" customWidth="1"/>
    <col min="9958" max="9958" width="15.7109375" style="63" customWidth="1"/>
    <col min="9959" max="9959" width="8.42578125" style="63" customWidth="1"/>
    <col min="9960" max="9960" width="13.7109375" style="63" bestFit="1" customWidth="1"/>
    <col min="9961" max="9961" width="18.5703125" style="63" bestFit="1" customWidth="1"/>
    <col min="9962" max="9962" width="10.42578125" style="63" customWidth="1"/>
    <col min="9963" max="9963" width="17" style="63" customWidth="1"/>
    <col min="9964" max="10208" width="9.140625" style="63"/>
    <col min="10209" max="10209" width="23.42578125" style="63" customWidth="1"/>
    <col min="10210" max="10210" width="56.5703125" style="63" customWidth="1"/>
    <col min="10211" max="10211" width="10" style="63" customWidth="1"/>
    <col min="10212" max="10212" width="4.42578125" style="63" customWidth="1"/>
    <col min="10213" max="10213" width="7.42578125" style="63" customWidth="1"/>
    <col min="10214" max="10214" width="15.7109375" style="63" customWidth="1"/>
    <col min="10215" max="10215" width="8.42578125" style="63" customWidth="1"/>
    <col min="10216" max="10216" width="13.7109375" style="63" bestFit="1" customWidth="1"/>
    <col min="10217" max="10217" width="18.5703125" style="63" bestFit="1" customWidth="1"/>
    <col min="10218" max="10218" width="10.42578125" style="63" customWidth="1"/>
    <col min="10219" max="10219" width="17" style="63" customWidth="1"/>
    <col min="10220" max="10464" width="9.140625" style="63"/>
    <col min="10465" max="10465" width="23.42578125" style="63" customWidth="1"/>
    <col min="10466" max="10466" width="56.5703125" style="63" customWidth="1"/>
    <col min="10467" max="10467" width="10" style="63" customWidth="1"/>
    <col min="10468" max="10468" width="4.42578125" style="63" customWidth="1"/>
    <col min="10469" max="10469" width="7.42578125" style="63" customWidth="1"/>
    <col min="10470" max="10470" width="15.7109375" style="63" customWidth="1"/>
    <col min="10471" max="10471" width="8.42578125" style="63" customWidth="1"/>
    <col min="10472" max="10472" width="13.7109375" style="63" bestFit="1" customWidth="1"/>
    <col min="10473" max="10473" width="18.5703125" style="63" bestFit="1" customWidth="1"/>
    <col min="10474" max="10474" width="10.42578125" style="63" customWidth="1"/>
    <col min="10475" max="10475" width="17" style="63" customWidth="1"/>
    <col min="10476" max="10720" width="9.140625" style="63"/>
    <col min="10721" max="10721" width="23.42578125" style="63" customWidth="1"/>
    <col min="10722" max="10722" width="56.5703125" style="63" customWidth="1"/>
    <col min="10723" max="10723" width="10" style="63" customWidth="1"/>
    <col min="10724" max="10724" width="4.42578125" style="63" customWidth="1"/>
    <col min="10725" max="10725" width="7.42578125" style="63" customWidth="1"/>
    <col min="10726" max="10726" width="15.7109375" style="63" customWidth="1"/>
    <col min="10727" max="10727" width="8.42578125" style="63" customWidth="1"/>
    <col min="10728" max="10728" width="13.7109375" style="63" bestFit="1" customWidth="1"/>
    <col min="10729" max="10729" width="18.5703125" style="63" bestFit="1" customWidth="1"/>
    <col min="10730" max="10730" width="10.42578125" style="63" customWidth="1"/>
    <col min="10731" max="10731" width="17" style="63" customWidth="1"/>
    <col min="10732" max="10976" width="9.140625" style="63"/>
    <col min="10977" max="10977" width="23.42578125" style="63" customWidth="1"/>
    <col min="10978" max="10978" width="56.5703125" style="63" customWidth="1"/>
    <col min="10979" max="10979" width="10" style="63" customWidth="1"/>
    <col min="10980" max="10980" width="4.42578125" style="63" customWidth="1"/>
    <col min="10981" max="10981" width="7.42578125" style="63" customWidth="1"/>
    <col min="10982" max="10982" width="15.7109375" style="63" customWidth="1"/>
    <col min="10983" max="10983" width="8.42578125" style="63" customWidth="1"/>
    <col min="10984" max="10984" width="13.7109375" style="63" bestFit="1" customWidth="1"/>
    <col min="10985" max="10985" width="18.5703125" style="63" bestFit="1" customWidth="1"/>
    <col min="10986" max="10986" width="10.42578125" style="63" customWidth="1"/>
    <col min="10987" max="10987" width="17" style="63" customWidth="1"/>
    <col min="10988" max="11232" width="9.140625" style="63"/>
    <col min="11233" max="11233" width="23.42578125" style="63" customWidth="1"/>
    <col min="11234" max="11234" width="56.5703125" style="63" customWidth="1"/>
    <col min="11235" max="11235" width="10" style="63" customWidth="1"/>
    <col min="11236" max="11236" width="4.42578125" style="63" customWidth="1"/>
    <col min="11237" max="11237" width="7.42578125" style="63" customWidth="1"/>
    <col min="11238" max="11238" width="15.7109375" style="63" customWidth="1"/>
    <col min="11239" max="11239" width="8.42578125" style="63" customWidth="1"/>
    <col min="11240" max="11240" width="13.7109375" style="63" bestFit="1" customWidth="1"/>
    <col min="11241" max="11241" width="18.5703125" style="63" bestFit="1" customWidth="1"/>
    <col min="11242" max="11242" width="10.42578125" style="63" customWidth="1"/>
    <col min="11243" max="11243" width="17" style="63" customWidth="1"/>
    <col min="11244" max="11488" width="9.140625" style="63"/>
    <col min="11489" max="11489" width="23.42578125" style="63" customWidth="1"/>
    <col min="11490" max="11490" width="56.5703125" style="63" customWidth="1"/>
    <col min="11491" max="11491" width="10" style="63" customWidth="1"/>
    <col min="11492" max="11492" width="4.42578125" style="63" customWidth="1"/>
    <col min="11493" max="11493" width="7.42578125" style="63" customWidth="1"/>
    <col min="11494" max="11494" width="15.7109375" style="63" customWidth="1"/>
    <col min="11495" max="11495" width="8.42578125" style="63" customWidth="1"/>
    <col min="11496" max="11496" width="13.7109375" style="63" bestFit="1" customWidth="1"/>
    <col min="11497" max="11497" width="18.5703125" style="63" bestFit="1" customWidth="1"/>
    <col min="11498" max="11498" width="10.42578125" style="63" customWidth="1"/>
    <col min="11499" max="11499" width="17" style="63" customWidth="1"/>
    <col min="11500" max="11744" width="9.140625" style="63"/>
    <col min="11745" max="11745" width="23.42578125" style="63" customWidth="1"/>
    <col min="11746" max="11746" width="56.5703125" style="63" customWidth="1"/>
    <col min="11747" max="11747" width="10" style="63" customWidth="1"/>
    <col min="11748" max="11748" width="4.42578125" style="63" customWidth="1"/>
    <col min="11749" max="11749" width="7.42578125" style="63" customWidth="1"/>
    <col min="11750" max="11750" width="15.7109375" style="63" customWidth="1"/>
    <col min="11751" max="11751" width="8.42578125" style="63" customWidth="1"/>
    <col min="11752" max="11752" width="13.7109375" style="63" bestFit="1" customWidth="1"/>
    <col min="11753" max="11753" width="18.5703125" style="63" bestFit="1" customWidth="1"/>
    <col min="11754" max="11754" width="10.42578125" style="63" customWidth="1"/>
    <col min="11755" max="11755" width="17" style="63" customWidth="1"/>
    <col min="11756" max="12000" width="9.140625" style="63"/>
    <col min="12001" max="12001" width="23.42578125" style="63" customWidth="1"/>
    <col min="12002" max="12002" width="56.5703125" style="63" customWidth="1"/>
    <col min="12003" max="12003" width="10" style="63" customWidth="1"/>
    <col min="12004" max="12004" width="4.42578125" style="63" customWidth="1"/>
    <col min="12005" max="12005" width="7.42578125" style="63" customWidth="1"/>
    <col min="12006" max="12006" width="15.7109375" style="63" customWidth="1"/>
    <col min="12007" max="12007" width="8.42578125" style="63" customWidth="1"/>
    <col min="12008" max="12008" width="13.7109375" style="63" bestFit="1" customWidth="1"/>
    <col min="12009" max="12009" width="18.5703125" style="63" bestFit="1" customWidth="1"/>
    <col min="12010" max="12010" width="10.42578125" style="63" customWidth="1"/>
    <col min="12011" max="12011" width="17" style="63" customWidth="1"/>
    <col min="12012" max="12256" width="9.140625" style="63"/>
    <col min="12257" max="12257" width="23.42578125" style="63" customWidth="1"/>
    <col min="12258" max="12258" width="56.5703125" style="63" customWidth="1"/>
    <col min="12259" max="12259" width="10" style="63" customWidth="1"/>
    <col min="12260" max="12260" width="4.42578125" style="63" customWidth="1"/>
    <col min="12261" max="12261" width="7.42578125" style="63" customWidth="1"/>
    <col min="12262" max="12262" width="15.7109375" style="63" customWidth="1"/>
    <col min="12263" max="12263" width="8.42578125" style="63" customWidth="1"/>
    <col min="12264" max="12264" width="13.7109375" style="63" bestFit="1" customWidth="1"/>
    <col min="12265" max="12265" width="18.5703125" style="63" bestFit="1" customWidth="1"/>
    <col min="12266" max="12266" width="10.42578125" style="63" customWidth="1"/>
    <col min="12267" max="12267" width="17" style="63" customWidth="1"/>
    <col min="12268" max="12512" width="9.140625" style="63"/>
    <col min="12513" max="12513" width="23.42578125" style="63" customWidth="1"/>
    <col min="12514" max="12514" width="56.5703125" style="63" customWidth="1"/>
    <col min="12515" max="12515" width="10" style="63" customWidth="1"/>
    <col min="12516" max="12516" width="4.42578125" style="63" customWidth="1"/>
    <col min="12517" max="12517" width="7.42578125" style="63" customWidth="1"/>
    <col min="12518" max="12518" width="15.7109375" style="63" customWidth="1"/>
    <col min="12519" max="12519" width="8.42578125" style="63" customWidth="1"/>
    <col min="12520" max="12520" width="13.7109375" style="63" bestFit="1" customWidth="1"/>
    <col min="12521" max="12521" width="18.5703125" style="63" bestFit="1" customWidth="1"/>
    <col min="12522" max="12522" width="10.42578125" style="63" customWidth="1"/>
    <col min="12523" max="12523" width="17" style="63" customWidth="1"/>
    <col min="12524" max="12768" width="9.140625" style="63"/>
    <col min="12769" max="12769" width="23.42578125" style="63" customWidth="1"/>
    <col min="12770" max="12770" width="56.5703125" style="63" customWidth="1"/>
    <col min="12771" max="12771" width="10" style="63" customWidth="1"/>
    <col min="12772" max="12772" width="4.42578125" style="63" customWidth="1"/>
    <col min="12773" max="12773" width="7.42578125" style="63" customWidth="1"/>
    <col min="12774" max="12774" width="15.7109375" style="63" customWidth="1"/>
    <col min="12775" max="12775" width="8.42578125" style="63" customWidth="1"/>
    <col min="12776" max="12776" width="13.7109375" style="63" bestFit="1" customWidth="1"/>
    <col min="12777" max="12777" width="18.5703125" style="63" bestFit="1" customWidth="1"/>
    <col min="12778" max="12778" width="10.42578125" style="63" customWidth="1"/>
    <col min="12779" max="12779" width="17" style="63" customWidth="1"/>
    <col min="12780" max="13024" width="9.140625" style="63"/>
    <col min="13025" max="13025" width="23.42578125" style="63" customWidth="1"/>
    <col min="13026" max="13026" width="56.5703125" style="63" customWidth="1"/>
    <col min="13027" max="13027" width="10" style="63" customWidth="1"/>
    <col min="13028" max="13028" width="4.42578125" style="63" customWidth="1"/>
    <col min="13029" max="13029" width="7.42578125" style="63" customWidth="1"/>
    <col min="13030" max="13030" width="15.7109375" style="63" customWidth="1"/>
    <col min="13031" max="13031" width="8.42578125" style="63" customWidth="1"/>
    <col min="13032" max="13032" width="13.7109375" style="63" bestFit="1" customWidth="1"/>
    <col min="13033" max="13033" width="18.5703125" style="63" bestFit="1" customWidth="1"/>
    <col min="13034" max="13034" width="10.42578125" style="63" customWidth="1"/>
    <col min="13035" max="13035" width="17" style="63" customWidth="1"/>
    <col min="13036" max="13280" width="9.140625" style="63"/>
    <col min="13281" max="13281" width="23.42578125" style="63" customWidth="1"/>
    <col min="13282" max="13282" width="56.5703125" style="63" customWidth="1"/>
    <col min="13283" max="13283" width="10" style="63" customWidth="1"/>
    <col min="13284" max="13284" width="4.42578125" style="63" customWidth="1"/>
    <col min="13285" max="13285" width="7.42578125" style="63" customWidth="1"/>
    <col min="13286" max="13286" width="15.7109375" style="63" customWidth="1"/>
    <col min="13287" max="13287" width="8.42578125" style="63" customWidth="1"/>
    <col min="13288" max="13288" width="13.7109375" style="63" bestFit="1" customWidth="1"/>
    <col min="13289" max="13289" width="18.5703125" style="63" bestFit="1" customWidth="1"/>
    <col min="13290" max="13290" width="10.42578125" style="63" customWidth="1"/>
    <col min="13291" max="13291" width="17" style="63" customWidth="1"/>
    <col min="13292" max="13536" width="9.140625" style="63"/>
    <col min="13537" max="13537" width="23.42578125" style="63" customWidth="1"/>
    <col min="13538" max="13538" width="56.5703125" style="63" customWidth="1"/>
    <col min="13539" max="13539" width="10" style="63" customWidth="1"/>
    <col min="13540" max="13540" width="4.42578125" style="63" customWidth="1"/>
    <col min="13541" max="13541" width="7.42578125" style="63" customWidth="1"/>
    <col min="13542" max="13542" width="15.7109375" style="63" customWidth="1"/>
    <col min="13543" max="13543" width="8.42578125" style="63" customWidth="1"/>
    <col min="13544" max="13544" width="13.7109375" style="63" bestFit="1" customWidth="1"/>
    <col min="13545" max="13545" width="18.5703125" style="63" bestFit="1" customWidth="1"/>
    <col min="13546" max="13546" width="10.42578125" style="63" customWidth="1"/>
    <col min="13547" max="13547" width="17" style="63" customWidth="1"/>
    <col min="13548" max="13792" width="9.140625" style="63"/>
    <col min="13793" max="13793" width="23.42578125" style="63" customWidth="1"/>
    <col min="13794" max="13794" width="56.5703125" style="63" customWidth="1"/>
    <col min="13795" max="13795" width="10" style="63" customWidth="1"/>
    <col min="13796" max="13796" width="4.42578125" style="63" customWidth="1"/>
    <col min="13797" max="13797" width="7.42578125" style="63" customWidth="1"/>
    <col min="13798" max="13798" width="15.7109375" style="63" customWidth="1"/>
    <col min="13799" max="13799" width="8.42578125" style="63" customWidth="1"/>
    <col min="13800" max="13800" width="13.7109375" style="63" bestFit="1" customWidth="1"/>
    <col min="13801" max="13801" width="18.5703125" style="63" bestFit="1" customWidth="1"/>
    <col min="13802" max="13802" width="10.42578125" style="63" customWidth="1"/>
    <col min="13803" max="13803" width="17" style="63" customWidth="1"/>
    <col min="13804" max="14048" width="9.140625" style="63"/>
    <col min="14049" max="14049" width="23.42578125" style="63" customWidth="1"/>
    <col min="14050" max="14050" width="56.5703125" style="63" customWidth="1"/>
    <col min="14051" max="14051" width="10" style="63" customWidth="1"/>
    <col min="14052" max="14052" width="4.42578125" style="63" customWidth="1"/>
    <col min="14053" max="14053" width="7.42578125" style="63" customWidth="1"/>
    <col min="14054" max="14054" width="15.7109375" style="63" customWidth="1"/>
    <col min="14055" max="14055" width="8.42578125" style="63" customWidth="1"/>
    <col min="14056" max="14056" width="13.7109375" style="63" bestFit="1" customWidth="1"/>
    <col min="14057" max="14057" width="18.5703125" style="63" bestFit="1" customWidth="1"/>
    <col min="14058" max="14058" width="10.42578125" style="63" customWidth="1"/>
    <col min="14059" max="14059" width="17" style="63" customWidth="1"/>
    <col min="14060" max="14304" width="9.140625" style="63"/>
    <col min="14305" max="14305" width="23.42578125" style="63" customWidth="1"/>
    <col min="14306" max="14306" width="56.5703125" style="63" customWidth="1"/>
    <col min="14307" max="14307" width="10" style="63" customWidth="1"/>
    <col min="14308" max="14308" width="4.42578125" style="63" customWidth="1"/>
    <col min="14309" max="14309" width="7.42578125" style="63" customWidth="1"/>
    <col min="14310" max="14310" width="15.7109375" style="63" customWidth="1"/>
    <col min="14311" max="14311" width="8.42578125" style="63" customWidth="1"/>
    <col min="14312" max="14312" width="13.7109375" style="63" bestFit="1" customWidth="1"/>
    <col min="14313" max="14313" width="18.5703125" style="63" bestFit="1" customWidth="1"/>
    <col min="14314" max="14314" width="10.42578125" style="63" customWidth="1"/>
    <col min="14315" max="14315" width="17" style="63" customWidth="1"/>
    <col min="14316" max="14560" width="9.140625" style="63"/>
    <col min="14561" max="14561" width="23.42578125" style="63" customWidth="1"/>
    <col min="14562" max="14562" width="56.5703125" style="63" customWidth="1"/>
    <col min="14563" max="14563" width="10" style="63" customWidth="1"/>
    <col min="14564" max="14564" width="4.42578125" style="63" customWidth="1"/>
    <col min="14565" max="14565" width="7.42578125" style="63" customWidth="1"/>
    <col min="14566" max="14566" width="15.7109375" style="63" customWidth="1"/>
    <col min="14567" max="14567" width="8.42578125" style="63" customWidth="1"/>
    <col min="14568" max="14568" width="13.7109375" style="63" bestFit="1" customWidth="1"/>
    <col min="14569" max="14569" width="18.5703125" style="63" bestFit="1" customWidth="1"/>
    <col min="14570" max="14570" width="10.42578125" style="63" customWidth="1"/>
    <col min="14571" max="14571" width="17" style="63" customWidth="1"/>
    <col min="14572" max="14816" width="9.140625" style="63"/>
    <col min="14817" max="14817" width="23.42578125" style="63" customWidth="1"/>
    <col min="14818" max="14818" width="56.5703125" style="63" customWidth="1"/>
    <col min="14819" max="14819" width="10" style="63" customWidth="1"/>
    <col min="14820" max="14820" width="4.42578125" style="63" customWidth="1"/>
    <col min="14821" max="14821" width="7.42578125" style="63" customWidth="1"/>
    <col min="14822" max="14822" width="15.7109375" style="63" customWidth="1"/>
    <col min="14823" max="14823" width="8.42578125" style="63" customWidth="1"/>
    <col min="14824" max="14824" width="13.7109375" style="63" bestFit="1" customWidth="1"/>
    <col min="14825" max="14825" width="18.5703125" style="63" bestFit="1" customWidth="1"/>
    <col min="14826" max="14826" width="10.42578125" style="63" customWidth="1"/>
    <col min="14827" max="14827" width="17" style="63" customWidth="1"/>
    <col min="14828" max="15072" width="9.140625" style="63"/>
    <col min="15073" max="15073" width="23.42578125" style="63" customWidth="1"/>
    <col min="15074" max="15074" width="56.5703125" style="63" customWidth="1"/>
    <col min="15075" max="15075" width="10" style="63" customWidth="1"/>
    <col min="15076" max="15076" width="4.42578125" style="63" customWidth="1"/>
    <col min="15077" max="15077" width="7.42578125" style="63" customWidth="1"/>
    <col min="15078" max="15078" width="15.7109375" style="63" customWidth="1"/>
    <col min="15079" max="15079" width="8.42578125" style="63" customWidth="1"/>
    <col min="15080" max="15080" width="13.7109375" style="63" bestFit="1" customWidth="1"/>
    <col min="15081" max="15081" width="18.5703125" style="63" bestFit="1" customWidth="1"/>
    <col min="15082" max="15082" width="10.42578125" style="63" customWidth="1"/>
    <col min="15083" max="15083" width="17" style="63" customWidth="1"/>
    <col min="15084" max="15328" width="9.140625" style="63"/>
    <col min="15329" max="15329" width="23.42578125" style="63" customWidth="1"/>
    <col min="15330" max="15330" width="56.5703125" style="63" customWidth="1"/>
    <col min="15331" max="15331" width="10" style="63" customWidth="1"/>
    <col min="15332" max="15332" width="4.42578125" style="63" customWidth="1"/>
    <col min="15333" max="15333" width="7.42578125" style="63" customWidth="1"/>
    <col min="15334" max="15334" width="15.7109375" style="63" customWidth="1"/>
    <col min="15335" max="15335" width="8.42578125" style="63" customWidth="1"/>
    <col min="15336" max="15336" width="13.7109375" style="63" bestFit="1" customWidth="1"/>
    <col min="15337" max="15337" width="18.5703125" style="63" bestFit="1" customWidth="1"/>
    <col min="15338" max="15338" width="10.42578125" style="63" customWidth="1"/>
    <col min="15339" max="15339" width="17" style="63" customWidth="1"/>
    <col min="15340" max="15584" width="9.140625" style="63"/>
    <col min="15585" max="15585" width="23.42578125" style="63" customWidth="1"/>
    <col min="15586" max="15586" width="56.5703125" style="63" customWidth="1"/>
    <col min="15587" max="15587" width="10" style="63" customWidth="1"/>
    <col min="15588" max="15588" width="4.42578125" style="63" customWidth="1"/>
    <col min="15589" max="15589" width="7.42578125" style="63" customWidth="1"/>
    <col min="15590" max="15590" width="15.7109375" style="63" customWidth="1"/>
    <col min="15591" max="15591" width="8.42578125" style="63" customWidth="1"/>
    <col min="15592" max="15592" width="13.7109375" style="63" bestFit="1" customWidth="1"/>
    <col min="15593" max="15593" width="18.5703125" style="63" bestFit="1" customWidth="1"/>
    <col min="15594" max="15594" width="10.42578125" style="63" customWidth="1"/>
    <col min="15595" max="15595" width="17" style="63" customWidth="1"/>
    <col min="15596" max="15840" width="9.140625" style="63"/>
    <col min="15841" max="15841" width="23.42578125" style="63" customWidth="1"/>
    <col min="15842" max="15842" width="56.5703125" style="63" customWidth="1"/>
    <col min="15843" max="15843" width="10" style="63" customWidth="1"/>
    <col min="15844" max="15844" width="4.42578125" style="63" customWidth="1"/>
    <col min="15845" max="15845" width="7.42578125" style="63" customWidth="1"/>
    <col min="15846" max="15846" width="15.7109375" style="63" customWidth="1"/>
    <col min="15847" max="15847" width="8.42578125" style="63" customWidth="1"/>
    <col min="15848" max="15848" width="13.7109375" style="63" bestFit="1" customWidth="1"/>
    <col min="15849" max="15849" width="18.5703125" style="63" bestFit="1" customWidth="1"/>
    <col min="15850" max="15850" width="10.42578125" style="63" customWidth="1"/>
    <col min="15851" max="15851" width="17" style="63" customWidth="1"/>
    <col min="15852" max="16096" width="9.140625" style="63"/>
    <col min="16097" max="16097" width="23.42578125" style="63" customWidth="1"/>
    <col min="16098" max="16098" width="56.5703125" style="63" customWidth="1"/>
    <col min="16099" max="16099" width="10" style="63" customWidth="1"/>
    <col min="16100" max="16100" width="4.42578125" style="63" customWidth="1"/>
    <col min="16101" max="16101" width="7.42578125" style="63" customWidth="1"/>
    <col min="16102" max="16102" width="15.7109375" style="63" customWidth="1"/>
    <col min="16103" max="16103" width="8.42578125" style="63" customWidth="1"/>
    <col min="16104" max="16104" width="13.7109375" style="63" bestFit="1" customWidth="1"/>
    <col min="16105" max="16105" width="18.5703125" style="63" bestFit="1" customWidth="1"/>
    <col min="16106" max="16106" width="10.42578125" style="63" customWidth="1"/>
    <col min="16107" max="16107" width="17" style="63" customWidth="1"/>
    <col min="16108" max="16384" width="9.140625" style="63"/>
  </cols>
  <sheetData>
    <row r="1" spans="1:11" ht="20.25" x14ac:dyDescent="0.25">
      <c r="A1" s="59" t="s">
        <v>11</v>
      </c>
    </row>
    <row r="2" spans="1:11" s="66" customFormat="1" ht="15.75" x14ac:dyDescent="0.25">
      <c r="A2" s="64"/>
      <c r="B2" s="65" t="str">
        <f>Titul!B9</f>
        <v>Položkový soupis prací a dodávek</v>
      </c>
    </row>
    <row r="3" spans="1:11" s="66" customFormat="1" ht="17.25" customHeight="1" x14ac:dyDescent="0.25">
      <c r="A3" s="67"/>
      <c r="B3" s="60"/>
    </row>
    <row r="4" spans="1:11" s="66" customFormat="1" ht="16.5" customHeight="1" x14ac:dyDescent="0.25">
      <c r="A4" s="68" t="s">
        <v>16</v>
      </c>
      <c r="B4" s="65" t="str">
        <f>Titul!B5</f>
        <v>VD Střekov, oprava jeřábu 55 t</v>
      </c>
    </row>
    <row r="5" spans="1:11" s="66" customFormat="1" ht="16.5" customHeight="1" x14ac:dyDescent="0.25">
      <c r="A5" s="69" t="s">
        <v>1</v>
      </c>
      <c r="B5" s="65" t="str">
        <f>Titul!B6</f>
        <v>Střekov</v>
      </c>
    </row>
    <row r="6" spans="1:11" s="66" customFormat="1" ht="12" customHeight="1" thickBot="1" x14ac:dyDescent="0.3">
      <c r="A6" s="59"/>
      <c r="B6" s="60"/>
    </row>
    <row r="7" spans="1:11" ht="15.75" thickBot="1" x14ac:dyDescent="0.3">
      <c r="A7" s="70" t="s">
        <v>17</v>
      </c>
      <c r="B7" s="71" t="s">
        <v>18</v>
      </c>
      <c r="C7" s="72" t="s">
        <v>11</v>
      </c>
      <c r="D7" s="73"/>
      <c r="E7" s="73"/>
      <c r="F7" s="74"/>
      <c r="G7" s="75" t="s">
        <v>8</v>
      </c>
      <c r="H7" s="76" t="s">
        <v>19</v>
      </c>
      <c r="I7" s="77"/>
    </row>
    <row r="8" spans="1:11" x14ac:dyDescent="0.25">
      <c r="A8" s="78"/>
      <c r="B8" s="79"/>
      <c r="C8" s="80" t="s">
        <v>20</v>
      </c>
      <c r="D8" s="76" t="s">
        <v>21</v>
      </c>
      <c r="E8" s="76" t="s">
        <v>22</v>
      </c>
      <c r="F8" s="76" t="s">
        <v>10</v>
      </c>
      <c r="G8" s="81"/>
      <c r="H8" s="82"/>
      <c r="I8" s="83"/>
    </row>
    <row r="9" spans="1:11" ht="15.75" thickBot="1" x14ac:dyDescent="0.3">
      <c r="A9" s="84"/>
      <c r="B9" s="85"/>
      <c r="C9" s="86" t="s">
        <v>11</v>
      </c>
      <c r="D9" s="87" t="s">
        <v>11</v>
      </c>
      <c r="E9" s="87" t="s">
        <v>23</v>
      </c>
      <c r="F9" s="87" t="s">
        <v>24</v>
      </c>
      <c r="G9" s="88"/>
      <c r="H9" s="89"/>
      <c r="I9" s="83"/>
    </row>
    <row r="10" spans="1:11" x14ac:dyDescent="0.25">
      <c r="A10" s="78"/>
      <c r="B10" s="127" t="s">
        <v>49</v>
      </c>
      <c r="C10" s="135"/>
      <c r="D10" s="135"/>
      <c r="E10" s="135"/>
      <c r="F10" s="136"/>
      <c r="G10" s="128"/>
      <c r="H10" s="129"/>
      <c r="I10" s="83"/>
      <c r="K10" s="63" t="s">
        <v>11</v>
      </c>
    </row>
    <row r="11" spans="1:11" x14ac:dyDescent="0.25">
      <c r="A11" s="91" t="s">
        <v>11</v>
      </c>
      <c r="B11" s="108" t="s">
        <v>50</v>
      </c>
      <c r="C11" s="93"/>
      <c r="D11" s="103"/>
      <c r="E11" s="103"/>
      <c r="F11" s="137"/>
      <c r="G11" s="96">
        <f>SUM(G12:G12)</f>
        <v>0</v>
      </c>
      <c r="H11" s="90"/>
      <c r="I11" s="83"/>
    </row>
    <row r="12" spans="1:11" ht="63.75" x14ac:dyDescent="0.25">
      <c r="A12" s="91">
        <v>1</v>
      </c>
      <c r="B12" s="97" t="s">
        <v>73</v>
      </c>
      <c r="C12" s="93"/>
      <c r="D12" s="103" t="s">
        <v>32</v>
      </c>
      <c r="E12" s="103">
        <v>1</v>
      </c>
      <c r="F12" s="139">
        <v>0</v>
      </c>
      <c r="G12" s="98">
        <f>E12*F12</f>
        <v>0</v>
      </c>
      <c r="H12" s="90"/>
      <c r="I12" s="83"/>
    </row>
    <row r="13" spans="1:11" x14ac:dyDescent="0.25">
      <c r="A13" s="91" t="s">
        <v>11</v>
      </c>
      <c r="B13" s="97"/>
      <c r="C13" s="93"/>
      <c r="D13" s="103"/>
      <c r="E13" s="103"/>
      <c r="F13" s="98"/>
      <c r="G13" s="98"/>
      <c r="H13" s="90"/>
      <c r="I13" s="83"/>
    </row>
    <row r="14" spans="1:11" x14ac:dyDescent="0.25">
      <c r="A14" s="91"/>
      <c r="B14" s="108" t="s">
        <v>51</v>
      </c>
      <c r="C14" s="93"/>
      <c r="D14" s="103"/>
      <c r="E14" s="103"/>
      <c r="F14" s="98"/>
      <c r="G14" s="99">
        <f>SUM(G15)</f>
        <v>0</v>
      </c>
      <c r="H14" s="90"/>
      <c r="I14" s="83"/>
    </row>
    <row r="15" spans="1:11" ht="68.25" customHeight="1" x14ac:dyDescent="0.25">
      <c r="A15" s="91">
        <v>2</v>
      </c>
      <c r="B15" s="97" t="s">
        <v>74</v>
      </c>
      <c r="C15" s="93"/>
      <c r="D15" s="103" t="s">
        <v>32</v>
      </c>
      <c r="E15" s="103">
        <v>1</v>
      </c>
      <c r="F15" s="139">
        <v>0</v>
      </c>
      <c r="G15" s="98">
        <f>E15*F15</f>
        <v>0</v>
      </c>
      <c r="H15" s="90"/>
      <c r="I15" s="83"/>
    </row>
    <row r="16" spans="1:11" x14ac:dyDescent="0.25">
      <c r="A16" s="91"/>
      <c r="B16" s="97"/>
      <c r="C16" s="93"/>
      <c r="D16" s="103"/>
      <c r="E16" s="103"/>
      <c r="F16" s="98"/>
      <c r="G16" s="98"/>
      <c r="H16" s="90"/>
      <c r="I16" s="83"/>
    </row>
    <row r="17" spans="1:9" x14ac:dyDescent="0.25">
      <c r="A17" s="91"/>
      <c r="B17" s="108" t="s">
        <v>25</v>
      </c>
      <c r="C17" s="93"/>
      <c r="D17" s="103"/>
      <c r="E17" s="103"/>
      <c r="F17" s="98"/>
      <c r="G17" s="100">
        <f>SUM(G18:G22)</f>
        <v>0</v>
      </c>
      <c r="H17" s="90"/>
      <c r="I17" s="83"/>
    </row>
    <row r="18" spans="1:9" ht="25.5" x14ac:dyDescent="0.25">
      <c r="A18" s="91">
        <v>3</v>
      </c>
      <c r="B18" s="97" t="s">
        <v>60</v>
      </c>
      <c r="C18" s="93"/>
      <c r="D18" s="103" t="s">
        <v>32</v>
      </c>
      <c r="E18" s="103">
        <v>1</v>
      </c>
      <c r="F18" s="139">
        <v>0</v>
      </c>
      <c r="G18" s="98">
        <f>E18*F18</f>
        <v>0</v>
      </c>
      <c r="H18" s="90"/>
      <c r="I18" s="83"/>
    </row>
    <row r="19" spans="1:9" ht="57.75" customHeight="1" x14ac:dyDescent="0.25">
      <c r="A19" s="91">
        <v>4</v>
      </c>
      <c r="B19" s="97" t="s">
        <v>75</v>
      </c>
      <c r="C19" s="93"/>
      <c r="D19" s="103" t="s">
        <v>26</v>
      </c>
      <c r="E19" s="103">
        <v>1</v>
      </c>
      <c r="F19" s="139">
        <v>0</v>
      </c>
      <c r="G19" s="98">
        <f>F19*E19</f>
        <v>0</v>
      </c>
      <c r="H19" s="90"/>
      <c r="I19" s="83"/>
    </row>
    <row r="20" spans="1:9" ht="57.75" customHeight="1" x14ac:dyDescent="0.25">
      <c r="A20" s="91">
        <v>5</v>
      </c>
      <c r="B20" s="97" t="s">
        <v>63</v>
      </c>
      <c r="C20" s="93"/>
      <c r="D20" s="103" t="s">
        <v>26</v>
      </c>
      <c r="E20" s="103">
        <v>1</v>
      </c>
      <c r="F20" s="139">
        <v>0</v>
      </c>
      <c r="G20" s="98">
        <f>F20*E20</f>
        <v>0</v>
      </c>
      <c r="H20" s="90"/>
      <c r="I20" s="83"/>
    </row>
    <row r="21" spans="1:9" ht="25.5" x14ac:dyDescent="0.25">
      <c r="A21" s="91">
        <v>6</v>
      </c>
      <c r="B21" s="97" t="s">
        <v>61</v>
      </c>
      <c r="C21" s="93"/>
      <c r="D21" s="103" t="s">
        <v>32</v>
      </c>
      <c r="E21" s="103">
        <v>1</v>
      </c>
      <c r="F21" s="139">
        <v>0</v>
      </c>
      <c r="G21" s="98">
        <f>E21*F21</f>
        <v>0</v>
      </c>
      <c r="H21" s="90"/>
      <c r="I21" s="83"/>
    </row>
    <row r="22" spans="1:9" x14ac:dyDescent="0.25">
      <c r="A22" s="91"/>
      <c r="B22" s="97"/>
      <c r="C22" s="93"/>
      <c r="D22" s="103"/>
      <c r="E22" s="103"/>
      <c r="F22" s="98"/>
      <c r="G22" s="100"/>
      <c r="H22" s="90"/>
      <c r="I22" s="83"/>
    </row>
    <row r="23" spans="1:9" x14ac:dyDescent="0.25">
      <c r="A23" s="91"/>
      <c r="B23" s="108" t="s">
        <v>27</v>
      </c>
      <c r="C23" s="93"/>
      <c r="D23" s="103"/>
      <c r="E23" s="103"/>
      <c r="F23" s="98"/>
      <c r="G23" s="99">
        <f>SUM(G24:G25)</f>
        <v>0</v>
      </c>
      <c r="H23" s="90"/>
      <c r="I23" s="83"/>
    </row>
    <row r="24" spans="1:9" ht="37.5" customHeight="1" x14ac:dyDescent="0.25">
      <c r="A24" s="91">
        <v>7</v>
      </c>
      <c r="B24" s="97" t="s">
        <v>76</v>
      </c>
      <c r="C24" s="93"/>
      <c r="D24" s="103" t="s">
        <v>32</v>
      </c>
      <c r="E24" s="103">
        <v>1</v>
      </c>
      <c r="F24" s="139">
        <v>0</v>
      </c>
      <c r="G24" s="98">
        <f>E24*F24</f>
        <v>0</v>
      </c>
      <c r="H24" s="90"/>
      <c r="I24" s="83"/>
    </row>
    <row r="25" spans="1:9" ht="31.5" customHeight="1" x14ac:dyDescent="0.25">
      <c r="A25" s="91">
        <v>8</v>
      </c>
      <c r="B25" s="97" t="s">
        <v>62</v>
      </c>
      <c r="C25" s="93"/>
      <c r="D25" s="103" t="s">
        <v>32</v>
      </c>
      <c r="E25" s="103">
        <v>1</v>
      </c>
      <c r="F25" s="139">
        <v>0</v>
      </c>
      <c r="G25" s="98">
        <f>E25*F25</f>
        <v>0</v>
      </c>
      <c r="H25" s="90"/>
      <c r="I25" s="83"/>
    </row>
    <row r="26" spans="1:9" x14ac:dyDescent="0.25">
      <c r="A26" s="91"/>
      <c r="B26" s="97"/>
      <c r="C26" s="93"/>
      <c r="D26" s="103"/>
      <c r="E26" s="103"/>
      <c r="F26" s="98"/>
      <c r="G26" s="98"/>
      <c r="H26" s="90"/>
      <c r="I26" s="83"/>
    </row>
    <row r="27" spans="1:9" x14ac:dyDescent="0.25">
      <c r="A27" s="91"/>
      <c r="B27" s="108" t="s">
        <v>28</v>
      </c>
      <c r="C27" s="93"/>
      <c r="D27" s="103"/>
      <c r="E27" s="103"/>
      <c r="F27" s="98"/>
      <c r="G27" s="99">
        <f>SUM(G28:G33)</f>
        <v>0</v>
      </c>
      <c r="H27" s="90"/>
      <c r="I27" s="83"/>
    </row>
    <row r="28" spans="1:9" ht="15" customHeight="1" x14ac:dyDescent="0.25">
      <c r="A28" s="91"/>
      <c r="B28" s="105"/>
      <c r="C28" s="93"/>
      <c r="D28" s="103"/>
      <c r="E28" s="103"/>
      <c r="F28" s="98"/>
      <c r="G28" s="98"/>
      <c r="H28" s="90"/>
      <c r="I28" s="83"/>
    </row>
    <row r="29" spans="1:9" ht="28.5" customHeight="1" x14ac:dyDescent="0.25">
      <c r="A29" s="91">
        <v>9</v>
      </c>
      <c r="B29" s="101" t="s">
        <v>44</v>
      </c>
      <c r="C29" s="102">
        <v>2</v>
      </c>
      <c r="D29" s="103" t="s">
        <v>29</v>
      </c>
      <c r="E29" s="103">
        <v>1</v>
      </c>
      <c r="F29" s="139">
        <v>0</v>
      </c>
      <c r="G29" s="98">
        <f>C29*E29*F29</f>
        <v>0</v>
      </c>
      <c r="H29" s="90"/>
      <c r="I29" s="83"/>
    </row>
    <row r="30" spans="1:9" ht="15" customHeight="1" x14ac:dyDescent="0.25">
      <c r="A30" s="91"/>
      <c r="B30" s="105"/>
      <c r="C30" s="102"/>
      <c r="D30" s="106"/>
      <c r="E30" s="103"/>
      <c r="F30" s="98"/>
      <c r="G30" s="98"/>
      <c r="H30" s="90"/>
      <c r="I30" s="83"/>
    </row>
    <row r="31" spans="1:9" ht="30.75" customHeight="1" x14ac:dyDescent="0.25">
      <c r="A31" s="91">
        <v>10</v>
      </c>
      <c r="B31" s="101" t="s">
        <v>58</v>
      </c>
      <c r="C31" s="102">
        <v>1</v>
      </c>
      <c r="D31" s="103" t="s">
        <v>29</v>
      </c>
      <c r="E31" s="103">
        <v>1</v>
      </c>
      <c r="F31" s="139">
        <v>0</v>
      </c>
      <c r="G31" s="98">
        <f>C31*E31*F31</f>
        <v>0</v>
      </c>
      <c r="H31" s="90"/>
      <c r="I31" s="83"/>
    </row>
    <row r="32" spans="1:9" x14ac:dyDescent="0.25">
      <c r="A32" s="91"/>
      <c r="B32" s="101"/>
      <c r="C32" s="102"/>
      <c r="D32" s="103"/>
      <c r="E32" s="103"/>
      <c r="F32" s="98"/>
      <c r="G32" s="98"/>
      <c r="H32" s="90"/>
      <c r="I32" s="83"/>
    </row>
    <row r="33" spans="1:9" ht="31.5" customHeight="1" x14ac:dyDescent="0.25">
      <c r="A33" s="91">
        <v>11</v>
      </c>
      <c r="B33" s="101" t="s">
        <v>42</v>
      </c>
      <c r="C33" s="102">
        <f>C31+C29</f>
        <v>3</v>
      </c>
      <c r="D33" s="103" t="s">
        <v>29</v>
      </c>
      <c r="E33" s="103">
        <v>1</v>
      </c>
      <c r="F33" s="139">
        <v>0</v>
      </c>
      <c r="G33" s="98">
        <f>C33*E33*F33</f>
        <v>0</v>
      </c>
      <c r="H33" s="90"/>
      <c r="I33" s="83"/>
    </row>
    <row r="34" spans="1:9" x14ac:dyDescent="0.25">
      <c r="A34" s="91"/>
      <c r="B34" s="101"/>
      <c r="C34" s="107"/>
      <c r="D34" s="103"/>
      <c r="E34" s="103"/>
      <c r="F34" s="104"/>
      <c r="G34" s="98"/>
      <c r="H34" s="90"/>
      <c r="I34" s="83"/>
    </row>
    <row r="35" spans="1:9" x14ac:dyDescent="0.25">
      <c r="A35" s="91"/>
      <c r="B35" s="108" t="s">
        <v>30</v>
      </c>
      <c r="C35" s="93"/>
      <c r="D35" s="94"/>
      <c r="E35" s="94"/>
      <c r="F35" s="95"/>
      <c r="G35" s="99">
        <f>SUM(G36:G46)</f>
        <v>0</v>
      </c>
      <c r="H35" s="90"/>
      <c r="I35" s="83"/>
    </row>
    <row r="36" spans="1:9" x14ac:dyDescent="0.25">
      <c r="A36" s="91">
        <v>12</v>
      </c>
      <c r="B36" s="97" t="s">
        <v>41</v>
      </c>
      <c r="C36" s="93">
        <v>10</v>
      </c>
      <c r="D36" s="103" t="s">
        <v>31</v>
      </c>
      <c r="E36" s="103">
        <v>1</v>
      </c>
      <c r="F36" s="139">
        <v>0</v>
      </c>
      <c r="G36" s="98">
        <f>C36*F36*E36</f>
        <v>0</v>
      </c>
      <c r="H36" s="90"/>
      <c r="I36" s="109" t="s">
        <v>11</v>
      </c>
    </row>
    <row r="37" spans="1:9" x14ac:dyDescent="0.25">
      <c r="A37" s="91">
        <v>13</v>
      </c>
      <c r="B37" s="97" t="s">
        <v>55</v>
      </c>
      <c r="C37" s="93"/>
      <c r="D37" s="103" t="s">
        <v>26</v>
      </c>
      <c r="E37" s="103">
        <v>1</v>
      </c>
      <c r="F37" s="139">
        <v>0</v>
      </c>
      <c r="G37" s="98">
        <f t="shared" ref="G37:G45" si="0">F37*E37</f>
        <v>0</v>
      </c>
      <c r="H37" s="90" t="s">
        <v>56</v>
      </c>
      <c r="I37" s="109"/>
    </row>
    <row r="38" spans="1:9" ht="51" x14ac:dyDescent="0.25">
      <c r="A38" s="91">
        <v>14</v>
      </c>
      <c r="B38" s="97" t="s">
        <v>59</v>
      </c>
      <c r="C38" s="93"/>
      <c r="D38" s="103" t="s">
        <v>26</v>
      </c>
      <c r="E38" s="103">
        <v>1</v>
      </c>
      <c r="F38" s="139">
        <v>0</v>
      </c>
      <c r="G38" s="98">
        <f t="shared" si="0"/>
        <v>0</v>
      </c>
      <c r="H38" s="90" t="s">
        <v>56</v>
      </c>
      <c r="I38" s="109"/>
    </row>
    <row r="39" spans="1:9" x14ac:dyDescent="0.25">
      <c r="A39" s="91">
        <v>15</v>
      </c>
      <c r="B39" s="97" t="s">
        <v>52</v>
      </c>
      <c r="C39" s="93"/>
      <c r="D39" s="103" t="s">
        <v>26</v>
      </c>
      <c r="E39" s="103">
        <v>1</v>
      </c>
      <c r="F39" s="139">
        <v>0</v>
      </c>
      <c r="G39" s="98">
        <f t="shared" si="0"/>
        <v>0</v>
      </c>
      <c r="H39" s="90" t="s">
        <v>56</v>
      </c>
      <c r="I39" s="83"/>
    </row>
    <row r="40" spans="1:9" x14ac:dyDescent="0.25">
      <c r="A40" s="91">
        <v>16</v>
      </c>
      <c r="B40" s="97" t="s">
        <v>53</v>
      </c>
      <c r="C40" s="93"/>
      <c r="D40" s="103" t="s">
        <v>26</v>
      </c>
      <c r="E40" s="103">
        <v>1</v>
      </c>
      <c r="F40" s="139">
        <v>0</v>
      </c>
      <c r="G40" s="98">
        <f t="shared" si="0"/>
        <v>0</v>
      </c>
      <c r="H40" s="90"/>
      <c r="I40" s="83"/>
    </row>
    <row r="41" spans="1:9" x14ac:dyDescent="0.25">
      <c r="A41" s="91">
        <v>17</v>
      </c>
      <c r="B41" s="97" t="s">
        <v>57</v>
      </c>
      <c r="C41" s="93"/>
      <c r="D41" s="103" t="s">
        <v>26</v>
      </c>
      <c r="E41" s="103">
        <v>2</v>
      </c>
      <c r="F41" s="139">
        <v>0</v>
      </c>
      <c r="G41" s="98">
        <f t="shared" si="0"/>
        <v>0</v>
      </c>
      <c r="H41" s="90"/>
      <c r="I41" s="83"/>
    </row>
    <row r="42" spans="1:9" x14ac:dyDescent="0.25">
      <c r="A42" s="91">
        <v>18</v>
      </c>
      <c r="B42" s="97" t="s">
        <v>54</v>
      </c>
      <c r="C42" s="93"/>
      <c r="D42" s="103" t="s">
        <v>26</v>
      </c>
      <c r="E42" s="103">
        <v>1</v>
      </c>
      <c r="F42" s="139">
        <v>0</v>
      </c>
      <c r="G42" s="98">
        <f t="shared" si="0"/>
        <v>0</v>
      </c>
      <c r="H42" s="90"/>
      <c r="I42" s="83"/>
    </row>
    <row r="43" spans="1:9" x14ac:dyDescent="0.25">
      <c r="A43" s="91">
        <v>19</v>
      </c>
      <c r="B43" s="97" t="s">
        <v>64</v>
      </c>
      <c r="C43" s="93"/>
      <c r="D43" s="103" t="s">
        <v>26</v>
      </c>
      <c r="E43" s="103">
        <v>1</v>
      </c>
      <c r="F43" s="139">
        <v>0</v>
      </c>
      <c r="G43" s="98">
        <f t="shared" si="0"/>
        <v>0</v>
      </c>
      <c r="H43" s="90"/>
      <c r="I43" s="83"/>
    </row>
    <row r="44" spans="1:9" x14ac:dyDescent="0.25">
      <c r="A44" s="91">
        <v>20</v>
      </c>
      <c r="B44" s="97" t="s">
        <v>43</v>
      </c>
      <c r="C44" s="93"/>
      <c r="D44" s="103" t="s">
        <v>26</v>
      </c>
      <c r="E44" s="103">
        <v>1</v>
      </c>
      <c r="F44" s="139">
        <v>0</v>
      </c>
      <c r="G44" s="98">
        <f t="shared" si="0"/>
        <v>0</v>
      </c>
      <c r="H44" s="90"/>
      <c r="I44" s="83"/>
    </row>
    <row r="45" spans="1:9" x14ac:dyDescent="0.25">
      <c r="A45" s="91">
        <v>21</v>
      </c>
      <c r="B45" s="97" t="s">
        <v>40</v>
      </c>
      <c r="C45" s="93"/>
      <c r="D45" s="103" t="s">
        <v>26</v>
      </c>
      <c r="E45" s="103">
        <v>1</v>
      </c>
      <c r="F45" s="139">
        <v>0</v>
      </c>
      <c r="G45" s="98">
        <f t="shared" si="0"/>
        <v>0</v>
      </c>
      <c r="H45" s="90"/>
      <c r="I45" s="83"/>
    </row>
    <row r="46" spans="1:9" x14ac:dyDescent="0.25">
      <c r="A46" s="91"/>
      <c r="B46" s="101"/>
      <c r="C46" s="110"/>
      <c r="D46" s="103"/>
      <c r="E46" s="103"/>
      <c r="F46" s="104"/>
      <c r="G46" s="98"/>
      <c r="H46" s="90"/>
      <c r="I46" s="83"/>
    </row>
    <row r="47" spans="1:9" ht="15.75" thickBot="1" x14ac:dyDescent="0.3">
      <c r="A47" s="111"/>
      <c r="B47" s="101"/>
      <c r="C47" s="93"/>
      <c r="D47" s="94"/>
      <c r="E47" s="94"/>
      <c r="F47" s="95"/>
      <c r="G47" s="112"/>
      <c r="H47" s="90"/>
      <c r="I47" s="83"/>
    </row>
    <row r="48" spans="1:9" ht="15.75" thickBot="1" x14ac:dyDescent="0.3">
      <c r="A48" s="113" t="s">
        <v>11</v>
      </c>
      <c r="B48" s="114" t="s">
        <v>48</v>
      </c>
      <c r="C48" s="115"/>
      <c r="D48" s="116"/>
      <c r="E48" s="116"/>
      <c r="F48" s="117"/>
      <c r="G48" s="118">
        <f>G11+G14+G17+G23+G27+G35</f>
        <v>0</v>
      </c>
      <c r="H48" s="119"/>
      <c r="I48" s="83"/>
    </row>
    <row r="50" spans="1:2" x14ac:dyDescent="0.25">
      <c r="A50" s="140"/>
      <c r="B50" s="60" t="s">
        <v>80</v>
      </c>
    </row>
  </sheetData>
  <sheetProtection algorithmName="SHA-512" hashValue="zt4GDdVsceyGlb5qLPCGsTd/aYhXeCB+DXXJvzpwImotRM77c2VdF9yWuhiSU7R2Y+2Fx+4rH13UJ0xO7YDLFw==" saltValue="vFmDYU94B/ZZFMJB/XXzS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9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B36" sqref="B36"/>
    </sheetView>
  </sheetViews>
  <sheetFormatPr defaultRowHeight="15" x14ac:dyDescent="0.25"/>
  <cols>
    <col min="1" max="1" width="6.7109375" style="60" customWidth="1"/>
    <col min="2" max="2" width="63.42578125" style="60" customWidth="1"/>
    <col min="3" max="3" width="9.7109375" style="61" customWidth="1"/>
    <col min="4" max="4" width="9.7109375" style="62" customWidth="1"/>
    <col min="5" max="5" width="10.5703125" style="63" customWidth="1"/>
    <col min="6" max="6" width="13.42578125" style="63" customWidth="1"/>
    <col min="7" max="7" width="17" style="63" customWidth="1"/>
    <col min="8" max="251" width="9.140625" style="63"/>
    <col min="252" max="252" width="23.42578125" style="63" customWidth="1"/>
    <col min="253" max="253" width="56.5703125" style="63" customWidth="1"/>
    <col min="254" max="254" width="10" style="63" customWidth="1"/>
    <col min="255" max="255" width="4.42578125" style="63" customWidth="1"/>
    <col min="256" max="256" width="7.42578125" style="63" customWidth="1"/>
    <col min="257" max="257" width="15.7109375" style="63" customWidth="1"/>
    <col min="258" max="258" width="8.42578125" style="63" customWidth="1"/>
    <col min="259" max="259" width="13.7109375" style="63" bestFit="1" customWidth="1"/>
    <col min="260" max="260" width="18.5703125" style="63" bestFit="1" customWidth="1"/>
    <col min="261" max="261" width="10.42578125" style="63" customWidth="1"/>
    <col min="262" max="262" width="17" style="63" customWidth="1"/>
    <col min="263" max="507" width="9.140625" style="63"/>
    <col min="508" max="508" width="23.42578125" style="63" customWidth="1"/>
    <col min="509" max="509" width="56.5703125" style="63" customWidth="1"/>
    <col min="510" max="510" width="10" style="63" customWidth="1"/>
    <col min="511" max="511" width="4.42578125" style="63" customWidth="1"/>
    <col min="512" max="512" width="7.42578125" style="63" customWidth="1"/>
    <col min="513" max="513" width="15.7109375" style="63" customWidth="1"/>
    <col min="514" max="514" width="8.42578125" style="63" customWidth="1"/>
    <col min="515" max="515" width="13.7109375" style="63" bestFit="1" customWidth="1"/>
    <col min="516" max="516" width="18.5703125" style="63" bestFit="1" customWidth="1"/>
    <col min="517" max="517" width="10.42578125" style="63" customWidth="1"/>
    <col min="518" max="518" width="17" style="63" customWidth="1"/>
    <col min="519" max="763" width="9.140625" style="63"/>
    <col min="764" max="764" width="23.42578125" style="63" customWidth="1"/>
    <col min="765" max="765" width="56.5703125" style="63" customWidth="1"/>
    <col min="766" max="766" width="10" style="63" customWidth="1"/>
    <col min="767" max="767" width="4.42578125" style="63" customWidth="1"/>
    <col min="768" max="768" width="7.42578125" style="63" customWidth="1"/>
    <col min="769" max="769" width="15.7109375" style="63" customWidth="1"/>
    <col min="770" max="770" width="8.42578125" style="63" customWidth="1"/>
    <col min="771" max="771" width="13.7109375" style="63" bestFit="1" customWidth="1"/>
    <col min="772" max="772" width="18.5703125" style="63" bestFit="1" customWidth="1"/>
    <col min="773" max="773" width="10.42578125" style="63" customWidth="1"/>
    <col min="774" max="774" width="17" style="63" customWidth="1"/>
    <col min="775" max="1019" width="9.140625" style="63"/>
    <col min="1020" max="1020" width="23.42578125" style="63" customWidth="1"/>
    <col min="1021" max="1021" width="56.5703125" style="63" customWidth="1"/>
    <col min="1022" max="1022" width="10" style="63" customWidth="1"/>
    <col min="1023" max="1023" width="4.42578125" style="63" customWidth="1"/>
    <col min="1024" max="1024" width="7.42578125" style="63" customWidth="1"/>
    <col min="1025" max="1025" width="15.7109375" style="63" customWidth="1"/>
    <col min="1026" max="1026" width="8.42578125" style="63" customWidth="1"/>
    <col min="1027" max="1027" width="13.7109375" style="63" bestFit="1" customWidth="1"/>
    <col min="1028" max="1028" width="18.5703125" style="63" bestFit="1" customWidth="1"/>
    <col min="1029" max="1029" width="10.42578125" style="63" customWidth="1"/>
    <col min="1030" max="1030" width="17" style="63" customWidth="1"/>
    <col min="1031" max="1275" width="9.140625" style="63"/>
    <col min="1276" max="1276" width="23.42578125" style="63" customWidth="1"/>
    <col min="1277" max="1277" width="56.5703125" style="63" customWidth="1"/>
    <col min="1278" max="1278" width="10" style="63" customWidth="1"/>
    <col min="1279" max="1279" width="4.42578125" style="63" customWidth="1"/>
    <col min="1280" max="1280" width="7.42578125" style="63" customWidth="1"/>
    <col min="1281" max="1281" width="15.7109375" style="63" customWidth="1"/>
    <col min="1282" max="1282" width="8.42578125" style="63" customWidth="1"/>
    <col min="1283" max="1283" width="13.7109375" style="63" bestFit="1" customWidth="1"/>
    <col min="1284" max="1284" width="18.5703125" style="63" bestFit="1" customWidth="1"/>
    <col min="1285" max="1285" width="10.42578125" style="63" customWidth="1"/>
    <col min="1286" max="1286" width="17" style="63" customWidth="1"/>
    <col min="1287" max="1531" width="9.140625" style="63"/>
    <col min="1532" max="1532" width="23.42578125" style="63" customWidth="1"/>
    <col min="1533" max="1533" width="56.5703125" style="63" customWidth="1"/>
    <col min="1534" max="1534" width="10" style="63" customWidth="1"/>
    <col min="1535" max="1535" width="4.42578125" style="63" customWidth="1"/>
    <col min="1536" max="1536" width="7.42578125" style="63" customWidth="1"/>
    <col min="1537" max="1537" width="15.7109375" style="63" customWidth="1"/>
    <col min="1538" max="1538" width="8.42578125" style="63" customWidth="1"/>
    <col min="1539" max="1539" width="13.7109375" style="63" bestFit="1" customWidth="1"/>
    <col min="1540" max="1540" width="18.5703125" style="63" bestFit="1" customWidth="1"/>
    <col min="1541" max="1541" width="10.42578125" style="63" customWidth="1"/>
    <col min="1542" max="1542" width="17" style="63" customWidth="1"/>
    <col min="1543" max="1787" width="9.140625" style="63"/>
    <col min="1788" max="1788" width="23.42578125" style="63" customWidth="1"/>
    <col min="1789" max="1789" width="56.5703125" style="63" customWidth="1"/>
    <col min="1790" max="1790" width="10" style="63" customWidth="1"/>
    <col min="1791" max="1791" width="4.42578125" style="63" customWidth="1"/>
    <col min="1792" max="1792" width="7.42578125" style="63" customWidth="1"/>
    <col min="1793" max="1793" width="15.7109375" style="63" customWidth="1"/>
    <col min="1794" max="1794" width="8.42578125" style="63" customWidth="1"/>
    <col min="1795" max="1795" width="13.7109375" style="63" bestFit="1" customWidth="1"/>
    <col min="1796" max="1796" width="18.5703125" style="63" bestFit="1" customWidth="1"/>
    <col min="1797" max="1797" width="10.42578125" style="63" customWidth="1"/>
    <col min="1798" max="1798" width="17" style="63" customWidth="1"/>
    <col min="1799" max="2043" width="9.140625" style="63"/>
    <col min="2044" max="2044" width="23.42578125" style="63" customWidth="1"/>
    <col min="2045" max="2045" width="56.5703125" style="63" customWidth="1"/>
    <col min="2046" max="2046" width="10" style="63" customWidth="1"/>
    <col min="2047" max="2047" width="4.42578125" style="63" customWidth="1"/>
    <col min="2048" max="2048" width="7.42578125" style="63" customWidth="1"/>
    <col min="2049" max="2049" width="15.7109375" style="63" customWidth="1"/>
    <col min="2050" max="2050" width="8.42578125" style="63" customWidth="1"/>
    <col min="2051" max="2051" width="13.7109375" style="63" bestFit="1" customWidth="1"/>
    <col min="2052" max="2052" width="18.5703125" style="63" bestFit="1" customWidth="1"/>
    <col min="2053" max="2053" width="10.42578125" style="63" customWidth="1"/>
    <col min="2054" max="2054" width="17" style="63" customWidth="1"/>
    <col min="2055" max="2299" width="9.140625" style="63"/>
    <col min="2300" max="2300" width="23.42578125" style="63" customWidth="1"/>
    <col min="2301" max="2301" width="56.5703125" style="63" customWidth="1"/>
    <col min="2302" max="2302" width="10" style="63" customWidth="1"/>
    <col min="2303" max="2303" width="4.42578125" style="63" customWidth="1"/>
    <col min="2304" max="2304" width="7.42578125" style="63" customWidth="1"/>
    <col min="2305" max="2305" width="15.7109375" style="63" customWidth="1"/>
    <col min="2306" max="2306" width="8.42578125" style="63" customWidth="1"/>
    <col min="2307" max="2307" width="13.7109375" style="63" bestFit="1" customWidth="1"/>
    <col min="2308" max="2308" width="18.5703125" style="63" bestFit="1" customWidth="1"/>
    <col min="2309" max="2309" width="10.42578125" style="63" customWidth="1"/>
    <col min="2310" max="2310" width="17" style="63" customWidth="1"/>
    <col min="2311" max="2555" width="9.140625" style="63"/>
    <col min="2556" max="2556" width="23.42578125" style="63" customWidth="1"/>
    <col min="2557" max="2557" width="56.5703125" style="63" customWidth="1"/>
    <col min="2558" max="2558" width="10" style="63" customWidth="1"/>
    <col min="2559" max="2559" width="4.42578125" style="63" customWidth="1"/>
    <col min="2560" max="2560" width="7.42578125" style="63" customWidth="1"/>
    <col min="2561" max="2561" width="15.7109375" style="63" customWidth="1"/>
    <col min="2562" max="2562" width="8.42578125" style="63" customWidth="1"/>
    <col min="2563" max="2563" width="13.7109375" style="63" bestFit="1" customWidth="1"/>
    <col min="2564" max="2564" width="18.5703125" style="63" bestFit="1" customWidth="1"/>
    <col min="2565" max="2565" width="10.42578125" style="63" customWidth="1"/>
    <col min="2566" max="2566" width="17" style="63" customWidth="1"/>
    <col min="2567" max="2811" width="9.140625" style="63"/>
    <col min="2812" max="2812" width="23.42578125" style="63" customWidth="1"/>
    <col min="2813" max="2813" width="56.5703125" style="63" customWidth="1"/>
    <col min="2814" max="2814" width="10" style="63" customWidth="1"/>
    <col min="2815" max="2815" width="4.42578125" style="63" customWidth="1"/>
    <col min="2816" max="2816" width="7.42578125" style="63" customWidth="1"/>
    <col min="2817" max="2817" width="15.7109375" style="63" customWidth="1"/>
    <col min="2818" max="2818" width="8.42578125" style="63" customWidth="1"/>
    <col min="2819" max="2819" width="13.7109375" style="63" bestFit="1" customWidth="1"/>
    <col min="2820" max="2820" width="18.5703125" style="63" bestFit="1" customWidth="1"/>
    <col min="2821" max="2821" width="10.42578125" style="63" customWidth="1"/>
    <col min="2822" max="2822" width="17" style="63" customWidth="1"/>
    <col min="2823" max="3067" width="9.140625" style="63"/>
    <col min="3068" max="3068" width="23.42578125" style="63" customWidth="1"/>
    <col min="3069" max="3069" width="56.5703125" style="63" customWidth="1"/>
    <col min="3070" max="3070" width="10" style="63" customWidth="1"/>
    <col min="3071" max="3071" width="4.42578125" style="63" customWidth="1"/>
    <col min="3072" max="3072" width="7.42578125" style="63" customWidth="1"/>
    <col min="3073" max="3073" width="15.7109375" style="63" customWidth="1"/>
    <col min="3074" max="3074" width="8.42578125" style="63" customWidth="1"/>
    <col min="3075" max="3075" width="13.7109375" style="63" bestFit="1" customWidth="1"/>
    <col min="3076" max="3076" width="18.5703125" style="63" bestFit="1" customWidth="1"/>
    <col min="3077" max="3077" width="10.42578125" style="63" customWidth="1"/>
    <col min="3078" max="3078" width="17" style="63" customWidth="1"/>
    <col min="3079" max="3323" width="9.140625" style="63"/>
    <col min="3324" max="3324" width="23.42578125" style="63" customWidth="1"/>
    <col min="3325" max="3325" width="56.5703125" style="63" customWidth="1"/>
    <col min="3326" max="3326" width="10" style="63" customWidth="1"/>
    <col min="3327" max="3327" width="4.42578125" style="63" customWidth="1"/>
    <col min="3328" max="3328" width="7.42578125" style="63" customWidth="1"/>
    <col min="3329" max="3329" width="15.7109375" style="63" customWidth="1"/>
    <col min="3330" max="3330" width="8.42578125" style="63" customWidth="1"/>
    <col min="3331" max="3331" width="13.7109375" style="63" bestFit="1" customWidth="1"/>
    <col min="3332" max="3332" width="18.5703125" style="63" bestFit="1" customWidth="1"/>
    <col min="3333" max="3333" width="10.42578125" style="63" customWidth="1"/>
    <col min="3334" max="3334" width="17" style="63" customWidth="1"/>
    <col min="3335" max="3579" width="9.140625" style="63"/>
    <col min="3580" max="3580" width="23.42578125" style="63" customWidth="1"/>
    <col min="3581" max="3581" width="56.5703125" style="63" customWidth="1"/>
    <col min="3582" max="3582" width="10" style="63" customWidth="1"/>
    <col min="3583" max="3583" width="4.42578125" style="63" customWidth="1"/>
    <col min="3584" max="3584" width="7.42578125" style="63" customWidth="1"/>
    <col min="3585" max="3585" width="15.7109375" style="63" customWidth="1"/>
    <col min="3586" max="3586" width="8.42578125" style="63" customWidth="1"/>
    <col min="3587" max="3587" width="13.7109375" style="63" bestFit="1" customWidth="1"/>
    <col min="3588" max="3588" width="18.5703125" style="63" bestFit="1" customWidth="1"/>
    <col min="3589" max="3589" width="10.42578125" style="63" customWidth="1"/>
    <col min="3590" max="3590" width="17" style="63" customWidth="1"/>
    <col min="3591" max="3835" width="9.140625" style="63"/>
    <col min="3836" max="3836" width="23.42578125" style="63" customWidth="1"/>
    <col min="3837" max="3837" width="56.5703125" style="63" customWidth="1"/>
    <col min="3838" max="3838" width="10" style="63" customWidth="1"/>
    <col min="3839" max="3839" width="4.42578125" style="63" customWidth="1"/>
    <col min="3840" max="3840" width="7.42578125" style="63" customWidth="1"/>
    <col min="3841" max="3841" width="15.7109375" style="63" customWidth="1"/>
    <col min="3842" max="3842" width="8.42578125" style="63" customWidth="1"/>
    <col min="3843" max="3843" width="13.7109375" style="63" bestFit="1" customWidth="1"/>
    <col min="3844" max="3844" width="18.5703125" style="63" bestFit="1" customWidth="1"/>
    <col min="3845" max="3845" width="10.42578125" style="63" customWidth="1"/>
    <col min="3846" max="3846" width="17" style="63" customWidth="1"/>
    <col min="3847" max="4091" width="9.140625" style="63"/>
    <col min="4092" max="4092" width="23.42578125" style="63" customWidth="1"/>
    <col min="4093" max="4093" width="56.5703125" style="63" customWidth="1"/>
    <col min="4094" max="4094" width="10" style="63" customWidth="1"/>
    <col min="4095" max="4095" width="4.42578125" style="63" customWidth="1"/>
    <col min="4096" max="4096" width="7.42578125" style="63" customWidth="1"/>
    <col min="4097" max="4097" width="15.7109375" style="63" customWidth="1"/>
    <col min="4098" max="4098" width="8.42578125" style="63" customWidth="1"/>
    <col min="4099" max="4099" width="13.7109375" style="63" bestFit="1" customWidth="1"/>
    <col min="4100" max="4100" width="18.5703125" style="63" bestFit="1" customWidth="1"/>
    <col min="4101" max="4101" width="10.42578125" style="63" customWidth="1"/>
    <col min="4102" max="4102" width="17" style="63" customWidth="1"/>
    <col min="4103" max="4347" width="9.140625" style="63"/>
    <col min="4348" max="4348" width="23.42578125" style="63" customWidth="1"/>
    <col min="4349" max="4349" width="56.5703125" style="63" customWidth="1"/>
    <col min="4350" max="4350" width="10" style="63" customWidth="1"/>
    <col min="4351" max="4351" width="4.42578125" style="63" customWidth="1"/>
    <col min="4352" max="4352" width="7.42578125" style="63" customWidth="1"/>
    <col min="4353" max="4353" width="15.7109375" style="63" customWidth="1"/>
    <col min="4354" max="4354" width="8.42578125" style="63" customWidth="1"/>
    <col min="4355" max="4355" width="13.7109375" style="63" bestFit="1" customWidth="1"/>
    <col min="4356" max="4356" width="18.5703125" style="63" bestFit="1" customWidth="1"/>
    <col min="4357" max="4357" width="10.42578125" style="63" customWidth="1"/>
    <col min="4358" max="4358" width="17" style="63" customWidth="1"/>
    <col min="4359" max="4603" width="9.140625" style="63"/>
    <col min="4604" max="4604" width="23.42578125" style="63" customWidth="1"/>
    <col min="4605" max="4605" width="56.5703125" style="63" customWidth="1"/>
    <col min="4606" max="4606" width="10" style="63" customWidth="1"/>
    <col min="4607" max="4607" width="4.42578125" style="63" customWidth="1"/>
    <col min="4608" max="4608" width="7.42578125" style="63" customWidth="1"/>
    <col min="4609" max="4609" width="15.7109375" style="63" customWidth="1"/>
    <col min="4610" max="4610" width="8.42578125" style="63" customWidth="1"/>
    <col min="4611" max="4611" width="13.7109375" style="63" bestFit="1" customWidth="1"/>
    <col min="4612" max="4612" width="18.5703125" style="63" bestFit="1" customWidth="1"/>
    <col min="4613" max="4613" width="10.42578125" style="63" customWidth="1"/>
    <col min="4614" max="4614" width="17" style="63" customWidth="1"/>
    <col min="4615" max="4859" width="9.140625" style="63"/>
    <col min="4860" max="4860" width="23.42578125" style="63" customWidth="1"/>
    <col min="4861" max="4861" width="56.5703125" style="63" customWidth="1"/>
    <col min="4862" max="4862" width="10" style="63" customWidth="1"/>
    <col min="4863" max="4863" width="4.42578125" style="63" customWidth="1"/>
    <col min="4864" max="4864" width="7.42578125" style="63" customWidth="1"/>
    <col min="4865" max="4865" width="15.7109375" style="63" customWidth="1"/>
    <col min="4866" max="4866" width="8.42578125" style="63" customWidth="1"/>
    <col min="4867" max="4867" width="13.7109375" style="63" bestFit="1" customWidth="1"/>
    <col min="4868" max="4868" width="18.5703125" style="63" bestFit="1" customWidth="1"/>
    <col min="4869" max="4869" width="10.42578125" style="63" customWidth="1"/>
    <col min="4870" max="4870" width="17" style="63" customWidth="1"/>
    <col min="4871" max="5115" width="9.140625" style="63"/>
    <col min="5116" max="5116" width="23.42578125" style="63" customWidth="1"/>
    <col min="5117" max="5117" width="56.5703125" style="63" customWidth="1"/>
    <col min="5118" max="5118" width="10" style="63" customWidth="1"/>
    <col min="5119" max="5119" width="4.42578125" style="63" customWidth="1"/>
    <col min="5120" max="5120" width="7.42578125" style="63" customWidth="1"/>
    <col min="5121" max="5121" width="15.7109375" style="63" customWidth="1"/>
    <col min="5122" max="5122" width="8.42578125" style="63" customWidth="1"/>
    <col min="5123" max="5123" width="13.7109375" style="63" bestFit="1" customWidth="1"/>
    <col min="5124" max="5124" width="18.5703125" style="63" bestFit="1" customWidth="1"/>
    <col min="5125" max="5125" width="10.42578125" style="63" customWidth="1"/>
    <col min="5126" max="5126" width="17" style="63" customWidth="1"/>
    <col min="5127" max="5371" width="9.140625" style="63"/>
    <col min="5372" max="5372" width="23.42578125" style="63" customWidth="1"/>
    <col min="5373" max="5373" width="56.5703125" style="63" customWidth="1"/>
    <col min="5374" max="5374" width="10" style="63" customWidth="1"/>
    <col min="5375" max="5375" width="4.42578125" style="63" customWidth="1"/>
    <col min="5376" max="5376" width="7.42578125" style="63" customWidth="1"/>
    <col min="5377" max="5377" width="15.7109375" style="63" customWidth="1"/>
    <col min="5378" max="5378" width="8.42578125" style="63" customWidth="1"/>
    <col min="5379" max="5379" width="13.7109375" style="63" bestFit="1" customWidth="1"/>
    <col min="5380" max="5380" width="18.5703125" style="63" bestFit="1" customWidth="1"/>
    <col min="5381" max="5381" width="10.42578125" style="63" customWidth="1"/>
    <col min="5382" max="5382" width="17" style="63" customWidth="1"/>
    <col min="5383" max="5627" width="9.140625" style="63"/>
    <col min="5628" max="5628" width="23.42578125" style="63" customWidth="1"/>
    <col min="5629" max="5629" width="56.5703125" style="63" customWidth="1"/>
    <col min="5630" max="5630" width="10" style="63" customWidth="1"/>
    <col min="5631" max="5631" width="4.42578125" style="63" customWidth="1"/>
    <col min="5632" max="5632" width="7.42578125" style="63" customWidth="1"/>
    <col min="5633" max="5633" width="15.7109375" style="63" customWidth="1"/>
    <col min="5634" max="5634" width="8.42578125" style="63" customWidth="1"/>
    <col min="5635" max="5635" width="13.7109375" style="63" bestFit="1" customWidth="1"/>
    <col min="5636" max="5636" width="18.5703125" style="63" bestFit="1" customWidth="1"/>
    <col min="5637" max="5637" width="10.42578125" style="63" customWidth="1"/>
    <col min="5638" max="5638" width="17" style="63" customWidth="1"/>
    <col min="5639" max="5883" width="9.140625" style="63"/>
    <col min="5884" max="5884" width="23.42578125" style="63" customWidth="1"/>
    <col min="5885" max="5885" width="56.5703125" style="63" customWidth="1"/>
    <col min="5886" max="5886" width="10" style="63" customWidth="1"/>
    <col min="5887" max="5887" width="4.42578125" style="63" customWidth="1"/>
    <col min="5888" max="5888" width="7.42578125" style="63" customWidth="1"/>
    <col min="5889" max="5889" width="15.7109375" style="63" customWidth="1"/>
    <col min="5890" max="5890" width="8.42578125" style="63" customWidth="1"/>
    <col min="5891" max="5891" width="13.7109375" style="63" bestFit="1" customWidth="1"/>
    <col min="5892" max="5892" width="18.5703125" style="63" bestFit="1" customWidth="1"/>
    <col min="5893" max="5893" width="10.42578125" style="63" customWidth="1"/>
    <col min="5894" max="5894" width="17" style="63" customWidth="1"/>
    <col min="5895" max="6139" width="9.140625" style="63"/>
    <col min="6140" max="6140" width="23.42578125" style="63" customWidth="1"/>
    <col min="6141" max="6141" width="56.5703125" style="63" customWidth="1"/>
    <col min="6142" max="6142" width="10" style="63" customWidth="1"/>
    <col min="6143" max="6143" width="4.42578125" style="63" customWidth="1"/>
    <col min="6144" max="6144" width="7.42578125" style="63" customWidth="1"/>
    <col min="6145" max="6145" width="15.7109375" style="63" customWidth="1"/>
    <col min="6146" max="6146" width="8.42578125" style="63" customWidth="1"/>
    <col min="6147" max="6147" width="13.7109375" style="63" bestFit="1" customWidth="1"/>
    <col min="6148" max="6148" width="18.5703125" style="63" bestFit="1" customWidth="1"/>
    <col min="6149" max="6149" width="10.42578125" style="63" customWidth="1"/>
    <col min="6150" max="6150" width="17" style="63" customWidth="1"/>
    <col min="6151" max="6395" width="9.140625" style="63"/>
    <col min="6396" max="6396" width="23.42578125" style="63" customWidth="1"/>
    <col min="6397" max="6397" width="56.5703125" style="63" customWidth="1"/>
    <col min="6398" max="6398" width="10" style="63" customWidth="1"/>
    <col min="6399" max="6399" width="4.42578125" style="63" customWidth="1"/>
    <col min="6400" max="6400" width="7.42578125" style="63" customWidth="1"/>
    <col min="6401" max="6401" width="15.7109375" style="63" customWidth="1"/>
    <col min="6402" max="6402" width="8.42578125" style="63" customWidth="1"/>
    <col min="6403" max="6403" width="13.7109375" style="63" bestFit="1" customWidth="1"/>
    <col min="6404" max="6404" width="18.5703125" style="63" bestFit="1" customWidth="1"/>
    <col min="6405" max="6405" width="10.42578125" style="63" customWidth="1"/>
    <col min="6406" max="6406" width="17" style="63" customWidth="1"/>
    <col min="6407" max="6651" width="9.140625" style="63"/>
    <col min="6652" max="6652" width="23.42578125" style="63" customWidth="1"/>
    <col min="6653" max="6653" width="56.5703125" style="63" customWidth="1"/>
    <col min="6654" max="6654" width="10" style="63" customWidth="1"/>
    <col min="6655" max="6655" width="4.42578125" style="63" customWidth="1"/>
    <col min="6656" max="6656" width="7.42578125" style="63" customWidth="1"/>
    <col min="6657" max="6657" width="15.7109375" style="63" customWidth="1"/>
    <col min="6658" max="6658" width="8.42578125" style="63" customWidth="1"/>
    <col min="6659" max="6659" width="13.7109375" style="63" bestFit="1" customWidth="1"/>
    <col min="6660" max="6660" width="18.5703125" style="63" bestFit="1" customWidth="1"/>
    <col min="6661" max="6661" width="10.42578125" style="63" customWidth="1"/>
    <col min="6662" max="6662" width="17" style="63" customWidth="1"/>
    <col min="6663" max="6907" width="9.140625" style="63"/>
    <col min="6908" max="6908" width="23.42578125" style="63" customWidth="1"/>
    <col min="6909" max="6909" width="56.5703125" style="63" customWidth="1"/>
    <col min="6910" max="6910" width="10" style="63" customWidth="1"/>
    <col min="6911" max="6911" width="4.42578125" style="63" customWidth="1"/>
    <col min="6912" max="6912" width="7.42578125" style="63" customWidth="1"/>
    <col min="6913" max="6913" width="15.7109375" style="63" customWidth="1"/>
    <col min="6914" max="6914" width="8.42578125" style="63" customWidth="1"/>
    <col min="6915" max="6915" width="13.7109375" style="63" bestFit="1" customWidth="1"/>
    <col min="6916" max="6916" width="18.5703125" style="63" bestFit="1" customWidth="1"/>
    <col min="6917" max="6917" width="10.42578125" style="63" customWidth="1"/>
    <col min="6918" max="6918" width="17" style="63" customWidth="1"/>
    <col min="6919" max="7163" width="9.140625" style="63"/>
    <col min="7164" max="7164" width="23.42578125" style="63" customWidth="1"/>
    <col min="7165" max="7165" width="56.5703125" style="63" customWidth="1"/>
    <col min="7166" max="7166" width="10" style="63" customWidth="1"/>
    <col min="7167" max="7167" width="4.42578125" style="63" customWidth="1"/>
    <col min="7168" max="7168" width="7.42578125" style="63" customWidth="1"/>
    <col min="7169" max="7169" width="15.7109375" style="63" customWidth="1"/>
    <col min="7170" max="7170" width="8.42578125" style="63" customWidth="1"/>
    <col min="7171" max="7171" width="13.7109375" style="63" bestFit="1" customWidth="1"/>
    <col min="7172" max="7172" width="18.5703125" style="63" bestFit="1" customWidth="1"/>
    <col min="7173" max="7173" width="10.42578125" style="63" customWidth="1"/>
    <col min="7174" max="7174" width="17" style="63" customWidth="1"/>
    <col min="7175" max="7419" width="9.140625" style="63"/>
    <col min="7420" max="7420" width="23.42578125" style="63" customWidth="1"/>
    <col min="7421" max="7421" width="56.5703125" style="63" customWidth="1"/>
    <col min="7422" max="7422" width="10" style="63" customWidth="1"/>
    <col min="7423" max="7423" width="4.42578125" style="63" customWidth="1"/>
    <col min="7424" max="7424" width="7.42578125" style="63" customWidth="1"/>
    <col min="7425" max="7425" width="15.7109375" style="63" customWidth="1"/>
    <col min="7426" max="7426" width="8.42578125" style="63" customWidth="1"/>
    <col min="7427" max="7427" width="13.7109375" style="63" bestFit="1" customWidth="1"/>
    <col min="7428" max="7428" width="18.5703125" style="63" bestFit="1" customWidth="1"/>
    <col min="7429" max="7429" width="10.42578125" style="63" customWidth="1"/>
    <col min="7430" max="7430" width="17" style="63" customWidth="1"/>
    <col min="7431" max="7675" width="9.140625" style="63"/>
    <col min="7676" max="7676" width="23.42578125" style="63" customWidth="1"/>
    <col min="7677" max="7677" width="56.5703125" style="63" customWidth="1"/>
    <col min="7678" max="7678" width="10" style="63" customWidth="1"/>
    <col min="7679" max="7679" width="4.42578125" style="63" customWidth="1"/>
    <col min="7680" max="7680" width="7.42578125" style="63" customWidth="1"/>
    <col min="7681" max="7681" width="15.7109375" style="63" customWidth="1"/>
    <col min="7682" max="7682" width="8.42578125" style="63" customWidth="1"/>
    <col min="7683" max="7683" width="13.7109375" style="63" bestFit="1" customWidth="1"/>
    <col min="7684" max="7684" width="18.5703125" style="63" bestFit="1" customWidth="1"/>
    <col min="7685" max="7685" width="10.42578125" style="63" customWidth="1"/>
    <col min="7686" max="7686" width="17" style="63" customWidth="1"/>
    <col min="7687" max="7931" width="9.140625" style="63"/>
    <col min="7932" max="7932" width="23.42578125" style="63" customWidth="1"/>
    <col min="7933" max="7933" width="56.5703125" style="63" customWidth="1"/>
    <col min="7934" max="7934" width="10" style="63" customWidth="1"/>
    <col min="7935" max="7935" width="4.42578125" style="63" customWidth="1"/>
    <col min="7936" max="7936" width="7.42578125" style="63" customWidth="1"/>
    <col min="7937" max="7937" width="15.7109375" style="63" customWidth="1"/>
    <col min="7938" max="7938" width="8.42578125" style="63" customWidth="1"/>
    <col min="7939" max="7939" width="13.7109375" style="63" bestFit="1" customWidth="1"/>
    <col min="7940" max="7940" width="18.5703125" style="63" bestFit="1" customWidth="1"/>
    <col min="7941" max="7941" width="10.42578125" style="63" customWidth="1"/>
    <col min="7942" max="7942" width="17" style="63" customWidth="1"/>
    <col min="7943" max="8187" width="9.140625" style="63"/>
    <col min="8188" max="8188" width="23.42578125" style="63" customWidth="1"/>
    <col min="8189" max="8189" width="56.5703125" style="63" customWidth="1"/>
    <col min="8190" max="8190" width="10" style="63" customWidth="1"/>
    <col min="8191" max="8191" width="4.42578125" style="63" customWidth="1"/>
    <col min="8192" max="8192" width="7.42578125" style="63" customWidth="1"/>
    <col min="8193" max="8193" width="15.7109375" style="63" customWidth="1"/>
    <col min="8194" max="8194" width="8.42578125" style="63" customWidth="1"/>
    <col min="8195" max="8195" width="13.7109375" style="63" bestFit="1" customWidth="1"/>
    <col min="8196" max="8196" width="18.5703125" style="63" bestFit="1" customWidth="1"/>
    <col min="8197" max="8197" width="10.42578125" style="63" customWidth="1"/>
    <col min="8198" max="8198" width="17" style="63" customWidth="1"/>
    <col min="8199" max="8443" width="9.140625" style="63"/>
    <col min="8444" max="8444" width="23.42578125" style="63" customWidth="1"/>
    <col min="8445" max="8445" width="56.5703125" style="63" customWidth="1"/>
    <col min="8446" max="8446" width="10" style="63" customWidth="1"/>
    <col min="8447" max="8447" width="4.42578125" style="63" customWidth="1"/>
    <col min="8448" max="8448" width="7.42578125" style="63" customWidth="1"/>
    <col min="8449" max="8449" width="15.7109375" style="63" customWidth="1"/>
    <col min="8450" max="8450" width="8.42578125" style="63" customWidth="1"/>
    <col min="8451" max="8451" width="13.7109375" style="63" bestFit="1" customWidth="1"/>
    <col min="8452" max="8452" width="18.5703125" style="63" bestFit="1" customWidth="1"/>
    <col min="8453" max="8453" width="10.42578125" style="63" customWidth="1"/>
    <col min="8454" max="8454" width="17" style="63" customWidth="1"/>
    <col min="8455" max="8699" width="9.140625" style="63"/>
    <col min="8700" max="8700" width="23.42578125" style="63" customWidth="1"/>
    <col min="8701" max="8701" width="56.5703125" style="63" customWidth="1"/>
    <col min="8702" max="8702" width="10" style="63" customWidth="1"/>
    <col min="8703" max="8703" width="4.42578125" style="63" customWidth="1"/>
    <col min="8704" max="8704" width="7.42578125" style="63" customWidth="1"/>
    <col min="8705" max="8705" width="15.7109375" style="63" customWidth="1"/>
    <col min="8706" max="8706" width="8.42578125" style="63" customWidth="1"/>
    <col min="8707" max="8707" width="13.7109375" style="63" bestFit="1" customWidth="1"/>
    <col min="8708" max="8708" width="18.5703125" style="63" bestFit="1" customWidth="1"/>
    <col min="8709" max="8709" width="10.42578125" style="63" customWidth="1"/>
    <col min="8710" max="8710" width="17" style="63" customWidth="1"/>
    <col min="8711" max="8955" width="9.140625" style="63"/>
    <col min="8956" max="8956" width="23.42578125" style="63" customWidth="1"/>
    <col min="8957" max="8957" width="56.5703125" style="63" customWidth="1"/>
    <col min="8958" max="8958" width="10" style="63" customWidth="1"/>
    <col min="8959" max="8959" width="4.42578125" style="63" customWidth="1"/>
    <col min="8960" max="8960" width="7.42578125" style="63" customWidth="1"/>
    <col min="8961" max="8961" width="15.7109375" style="63" customWidth="1"/>
    <col min="8962" max="8962" width="8.42578125" style="63" customWidth="1"/>
    <col min="8963" max="8963" width="13.7109375" style="63" bestFit="1" customWidth="1"/>
    <col min="8964" max="8964" width="18.5703125" style="63" bestFit="1" customWidth="1"/>
    <col min="8965" max="8965" width="10.42578125" style="63" customWidth="1"/>
    <col min="8966" max="8966" width="17" style="63" customWidth="1"/>
    <col min="8967" max="9211" width="9.140625" style="63"/>
    <col min="9212" max="9212" width="23.42578125" style="63" customWidth="1"/>
    <col min="9213" max="9213" width="56.5703125" style="63" customWidth="1"/>
    <col min="9214" max="9214" width="10" style="63" customWidth="1"/>
    <col min="9215" max="9215" width="4.42578125" style="63" customWidth="1"/>
    <col min="9216" max="9216" width="7.42578125" style="63" customWidth="1"/>
    <col min="9217" max="9217" width="15.7109375" style="63" customWidth="1"/>
    <col min="9218" max="9218" width="8.42578125" style="63" customWidth="1"/>
    <col min="9219" max="9219" width="13.7109375" style="63" bestFit="1" customWidth="1"/>
    <col min="9220" max="9220" width="18.5703125" style="63" bestFit="1" customWidth="1"/>
    <col min="9221" max="9221" width="10.42578125" style="63" customWidth="1"/>
    <col min="9222" max="9222" width="17" style="63" customWidth="1"/>
    <col min="9223" max="9467" width="9.140625" style="63"/>
    <col min="9468" max="9468" width="23.42578125" style="63" customWidth="1"/>
    <col min="9469" max="9469" width="56.5703125" style="63" customWidth="1"/>
    <col min="9470" max="9470" width="10" style="63" customWidth="1"/>
    <col min="9471" max="9471" width="4.42578125" style="63" customWidth="1"/>
    <col min="9472" max="9472" width="7.42578125" style="63" customWidth="1"/>
    <col min="9473" max="9473" width="15.7109375" style="63" customWidth="1"/>
    <col min="9474" max="9474" width="8.42578125" style="63" customWidth="1"/>
    <col min="9475" max="9475" width="13.7109375" style="63" bestFit="1" customWidth="1"/>
    <col min="9476" max="9476" width="18.5703125" style="63" bestFit="1" customWidth="1"/>
    <col min="9477" max="9477" width="10.42578125" style="63" customWidth="1"/>
    <col min="9478" max="9478" width="17" style="63" customWidth="1"/>
    <col min="9479" max="9723" width="9.140625" style="63"/>
    <col min="9724" max="9724" width="23.42578125" style="63" customWidth="1"/>
    <col min="9725" max="9725" width="56.5703125" style="63" customWidth="1"/>
    <col min="9726" max="9726" width="10" style="63" customWidth="1"/>
    <col min="9727" max="9727" width="4.42578125" style="63" customWidth="1"/>
    <col min="9728" max="9728" width="7.42578125" style="63" customWidth="1"/>
    <col min="9729" max="9729" width="15.7109375" style="63" customWidth="1"/>
    <col min="9730" max="9730" width="8.42578125" style="63" customWidth="1"/>
    <col min="9731" max="9731" width="13.7109375" style="63" bestFit="1" customWidth="1"/>
    <col min="9732" max="9732" width="18.5703125" style="63" bestFit="1" customWidth="1"/>
    <col min="9733" max="9733" width="10.42578125" style="63" customWidth="1"/>
    <col min="9734" max="9734" width="17" style="63" customWidth="1"/>
    <col min="9735" max="9979" width="9.140625" style="63"/>
    <col min="9980" max="9980" width="23.42578125" style="63" customWidth="1"/>
    <col min="9981" max="9981" width="56.5703125" style="63" customWidth="1"/>
    <col min="9982" max="9982" width="10" style="63" customWidth="1"/>
    <col min="9983" max="9983" width="4.42578125" style="63" customWidth="1"/>
    <col min="9984" max="9984" width="7.42578125" style="63" customWidth="1"/>
    <col min="9985" max="9985" width="15.7109375" style="63" customWidth="1"/>
    <col min="9986" max="9986" width="8.42578125" style="63" customWidth="1"/>
    <col min="9987" max="9987" width="13.7109375" style="63" bestFit="1" customWidth="1"/>
    <col min="9988" max="9988" width="18.5703125" style="63" bestFit="1" customWidth="1"/>
    <col min="9989" max="9989" width="10.42578125" style="63" customWidth="1"/>
    <col min="9990" max="9990" width="17" style="63" customWidth="1"/>
    <col min="9991" max="10235" width="9.140625" style="63"/>
    <col min="10236" max="10236" width="23.42578125" style="63" customWidth="1"/>
    <col min="10237" max="10237" width="56.5703125" style="63" customWidth="1"/>
    <col min="10238" max="10238" width="10" style="63" customWidth="1"/>
    <col min="10239" max="10239" width="4.42578125" style="63" customWidth="1"/>
    <col min="10240" max="10240" width="7.42578125" style="63" customWidth="1"/>
    <col min="10241" max="10241" width="15.7109375" style="63" customWidth="1"/>
    <col min="10242" max="10242" width="8.42578125" style="63" customWidth="1"/>
    <col min="10243" max="10243" width="13.7109375" style="63" bestFit="1" customWidth="1"/>
    <col min="10244" max="10244" width="18.5703125" style="63" bestFit="1" customWidth="1"/>
    <col min="10245" max="10245" width="10.42578125" style="63" customWidth="1"/>
    <col min="10246" max="10246" width="17" style="63" customWidth="1"/>
    <col min="10247" max="10491" width="9.140625" style="63"/>
    <col min="10492" max="10492" width="23.42578125" style="63" customWidth="1"/>
    <col min="10493" max="10493" width="56.5703125" style="63" customWidth="1"/>
    <col min="10494" max="10494" width="10" style="63" customWidth="1"/>
    <col min="10495" max="10495" width="4.42578125" style="63" customWidth="1"/>
    <col min="10496" max="10496" width="7.42578125" style="63" customWidth="1"/>
    <col min="10497" max="10497" width="15.7109375" style="63" customWidth="1"/>
    <col min="10498" max="10498" width="8.42578125" style="63" customWidth="1"/>
    <col min="10499" max="10499" width="13.7109375" style="63" bestFit="1" customWidth="1"/>
    <col min="10500" max="10500" width="18.5703125" style="63" bestFit="1" customWidth="1"/>
    <col min="10501" max="10501" width="10.42578125" style="63" customWidth="1"/>
    <col min="10502" max="10502" width="17" style="63" customWidth="1"/>
    <col min="10503" max="10747" width="9.140625" style="63"/>
    <col min="10748" max="10748" width="23.42578125" style="63" customWidth="1"/>
    <col min="10749" max="10749" width="56.5703125" style="63" customWidth="1"/>
    <col min="10750" max="10750" width="10" style="63" customWidth="1"/>
    <col min="10751" max="10751" width="4.42578125" style="63" customWidth="1"/>
    <col min="10752" max="10752" width="7.42578125" style="63" customWidth="1"/>
    <col min="10753" max="10753" width="15.7109375" style="63" customWidth="1"/>
    <col min="10754" max="10754" width="8.42578125" style="63" customWidth="1"/>
    <col min="10755" max="10755" width="13.7109375" style="63" bestFit="1" customWidth="1"/>
    <col min="10756" max="10756" width="18.5703125" style="63" bestFit="1" customWidth="1"/>
    <col min="10757" max="10757" width="10.42578125" style="63" customWidth="1"/>
    <col min="10758" max="10758" width="17" style="63" customWidth="1"/>
    <col min="10759" max="11003" width="9.140625" style="63"/>
    <col min="11004" max="11004" width="23.42578125" style="63" customWidth="1"/>
    <col min="11005" max="11005" width="56.5703125" style="63" customWidth="1"/>
    <col min="11006" max="11006" width="10" style="63" customWidth="1"/>
    <col min="11007" max="11007" width="4.42578125" style="63" customWidth="1"/>
    <col min="11008" max="11008" width="7.42578125" style="63" customWidth="1"/>
    <col min="11009" max="11009" width="15.7109375" style="63" customWidth="1"/>
    <col min="11010" max="11010" width="8.42578125" style="63" customWidth="1"/>
    <col min="11011" max="11011" width="13.7109375" style="63" bestFit="1" customWidth="1"/>
    <col min="11012" max="11012" width="18.5703125" style="63" bestFit="1" customWidth="1"/>
    <col min="11013" max="11013" width="10.42578125" style="63" customWidth="1"/>
    <col min="11014" max="11014" width="17" style="63" customWidth="1"/>
    <col min="11015" max="11259" width="9.140625" style="63"/>
    <col min="11260" max="11260" width="23.42578125" style="63" customWidth="1"/>
    <col min="11261" max="11261" width="56.5703125" style="63" customWidth="1"/>
    <col min="11262" max="11262" width="10" style="63" customWidth="1"/>
    <col min="11263" max="11263" width="4.42578125" style="63" customWidth="1"/>
    <col min="11264" max="11264" width="7.42578125" style="63" customWidth="1"/>
    <col min="11265" max="11265" width="15.7109375" style="63" customWidth="1"/>
    <col min="11266" max="11266" width="8.42578125" style="63" customWidth="1"/>
    <col min="11267" max="11267" width="13.7109375" style="63" bestFit="1" customWidth="1"/>
    <col min="11268" max="11268" width="18.5703125" style="63" bestFit="1" customWidth="1"/>
    <col min="11269" max="11269" width="10.42578125" style="63" customWidth="1"/>
    <col min="11270" max="11270" width="17" style="63" customWidth="1"/>
    <col min="11271" max="11515" width="9.140625" style="63"/>
    <col min="11516" max="11516" width="23.42578125" style="63" customWidth="1"/>
    <col min="11517" max="11517" width="56.5703125" style="63" customWidth="1"/>
    <col min="11518" max="11518" width="10" style="63" customWidth="1"/>
    <col min="11519" max="11519" width="4.42578125" style="63" customWidth="1"/>
    <col min="11520" max="11520" width="7.42578125" style="63" customWidth="1"/>
    <col min="11521" max="11521" width="15.7109375" style="63" customWidth="1"/>
    <col min="11522" max="11522" width="8.42578125" style="63" customWidth="1"/>
    <col min="11523" max="11523" width="13.7109375" style="63" bestFit="1" customWidth="1"/>
    <col min="11524" max="11524" width="18.5703125" style="63" bestFit="1" customWidth="1"/>
    <col min="11525" max="11525" width="10.42578125" style="63" customWidth="1"/>
    <col min="11526" max="11526" width="17" style="63" customWidth="1"/>
    <col min="11527" max="11771" width="9.140625" style="63"/>
    <col min="11772" max="11772" width="23.42578125" style="63" customWidth="1"/>
    <col min="11773" max="11773" width="56.5703125" style="63" customWidth="1"/>
    <col min="11774" max="11774" width="10" style="63" customWidth="1"/>
    <col min="11775" max="11775" width="4.42578125" style="63" customWidth="1"/>
    <col min="11776" max="11776" width="7.42578125" style="63" customWidth="1"/>
    <col min="11777" max="11777" width="15.7109375" style="63" customWidth="1"/>
    <col min="11778" max="11778" width="8.42578125" style="63" customWidth="1"/>
    <col min="11779" max="11779" width="13.7109375" style="63" bestFit="1" customWidth="1"/>
    <col min="11780" max="11780" width="18.5703125" style="63" bestFit="1" customWidth="1"/>
    <col min="11781" max="11781" width="10.42578125" style="63" customWidth="1"/>
    <col min="11782" max="11782" width="17" style="63" customWidth="1"/>
    <col min="11783" max="12027" width="9.140625" style="63"/>
    <col min="12028" max="12028" width="23.42578125" style="63" customWidth="1"/>
    <col min="12029" max="12029" width="56.5703125" style="63" customWidth="1"/>
    <col min="12030" max="12030" width="10" style="63" customWidth="1"/>
    <col min="12031" max="12031" width="4.42578125" style="63" customWidth="1"/>
    <col min="12032" max="12032" width="7.42578125" style="63" customWidth="1"/>
    <col min="12033" max="12033" width="15.7109375" style="63" customWidth="1"/>
    <col min="12034" max="12034" width="8.42578125" style="63" customWidth="1"/>
    <col min="12035" max="12035" width="13.7109375" style="63" bestFit="1" customWidth="1"/>
    <col min="12036" max="12036" width="18.5703125" style="63" bestFit="1" customWidth="1"/>
    <col min="12037" max="12037" width="10.42578125" style="63" customWidth="1"/>
    <col min="12038" max="12038" width="17" style="63" customWidth="1"/>
    <col min="12039" max="12283" width="9.140625" style="63"/>
    <col min="12284" max="12284" width="23.42578125" style="63" customWidth="1"/>
    <col min="12285" max="12285" width="56.5703125" style="63" customWidth="1"/>
    <col min="12286" max="12286" width="10" style="63" customWidth="1"/>
    <col min="12287" max="12287" width="4.42578125" style="63" customWidth="1"/>
    <col min="12288" max="12288" width="7.42578125" style="63" customWidth="1"/>
    <col min="12289" max="12289" width="15.7109375" style="63" customWidth="1"/>
    <col min="12290" max="12290" width="8.42578125" style="63" customWidth="1"/>
    <col min="12291" max="12291" width="13.7109375" style="63" bestFit="1" customWidth="1"/>
    <col min="12292" max="12292" width="18.5703125" style="63" bestFit="1" customWidth="1"/>
    <col min="12293" max="12293" width="10.42578125" style="63" customWidth="1"/>
    <col min="12294" max="12294" width="17" style="63" customWidth="1"/>
    <col min="12295" max="12539" width="9.140625" style="63"/>
    <col min="12540" max="12540" width="23.42578125" style="63" customWidth="1"/>
    <col min="12541" max="12541" width="56.5703125" style="63" customWidth="1"/>
    <col min="12542" max="12542" width="10" style="63" customWidth="1"/>
    <col min="12543" max="12543" width="4.42578125" style="63" customWidth="1"/>
    <col min="12544" max="12544" width="7.42578125" style="63" customWidth="1"/>
    <col min="12545" max="12545" width="15.7109375" style="63" customWidth="1"/>
    <col min="12546" max="12546" width="8.42578125" style="63" customWidth="1"/>
    <col min="12547" max="12547" width="13.7109375" style="63" bestFit="1" customWidth="1"/>
    <col min="12548" max="12548" width="18.5703125" style="63" bestFit="1" customWidth="1"/>
    <col min="12549" max="12549" width="10.42578125" style="63" customWidth="1"/>
    <col min="12550" max="12550" width="17" style="63" customWidth="1"/>
    <col min="12551" max="12795" width="9.140625" style="63"/>
    <col min="12796" max="12796" width="23.42578125" style="63" customWidth="1"/>
    <col min="12797" max="12797" width="56.5703125" style="63" customWidth="1"/>
    <col min="12798" max="12798" width="10" style="63" customWidth="1"/>
    <col min="12799" max="12799" width="4.42578125" style="63" customWidth="1"/>
    <col min="12800" max="12800" width="7.42578125" style="63" customWidth="1"/>
    <col min="12801" max="12801" width="15.7109375" style="63" customWidth="1"/>
    <col min="12802" max="12802" width="8.42578125" style="63" customWidth="1"/>
    <col min="12803" max="12803" width="13.7109375" style="63" bestFit="1" customWidth="1"/>
    <col min="12804" max="12804" width="18.5703125" style="63" bestFit="1" customWidth="1"/>
    <col min="12805" max="12805" width="10.42578125" style="63" customWidth="1"/>
    <col min="12806" max="12806" width="17" style="63" customWidth="1"/>
    <col min="12807" max="13051" width="9.140625" style="63"/>
    <col min="13052" max="13052" width="23.42578125" style="63" customWidth="1"/>
    <col min="13053" max="13053" width="56.5703125" style="63" customWidth="1"/>
    <col min="13054" max="13054" width="10" style="63" customWidth="1"/>
    <col min="13055" max="13055" width="4.42578125" style="63" customWidth="1"/>
    <col min="13056" max="13056" width="7.42578125" style="63" customWidth="1"/>
    <col min="13057" max="13057" width="15.7109375" style="63" customWidth="1"/>
    <col min="13058" max="13058" width="8.42578125" style="63" customWidth="1"/>
    <col min="13059" max="13059" width="13.7109375" style="63" bestFit="1" customWidth="1"/>
    <col min="13060" max="13060" width="18.5703125" style="63" bestFit="1" customWidth="1"/>
    <col min="13061" max="13061" width="10.42578125" style="63" customWidth="1"/>
    <col min="13062" max="13062" width="17" style="63" customWidth="1"/>
    <col min="13063" max="13307" width="9.140625" style="63"/>
    <col min="13308" max="13308" width="23.42578125" style="63" customWidth="1"/>
    <col min="13309" max="13309" width="56.5703125" style="63" customWidth="1"/>
    <col min="13310" max="13310" width="10" style="63" customWidth="1"/>
    <col min="13311" max="13311" width="4.42578125" style="63" customWidth="1"/>
    <col min="13312" max="13312" width="7.42578125" style="63" customWidth="1"/>
    <col min="13313" max="13313" width="15.7109375" style="63" customWidth="1"/>
    <col min="13314" max="13314" width="8.42578125" style="63" customWidth="1"/>
    <col min="13315" max="13315" width="13.7109375" style="63" bestFit="1" customWidth="1"/>
    <col min="13316" max="13316" width="18.5703125" style="63" bestFit="1" customWidth="1"/>
    <col min="13317" max="13317" width="10.42578125" style="63" customWidth="1"/>
    <col min="13318" max="13318" width="17" style="63" customWidth="1"/>
    <col min="13319" max="13563" width="9.140625" style="63"/>
    <col min="13564" max="13564" width="23.42578125" style="63" customWidth="1"/>
    <col min="13565" max="13565" width="56.5703125" style="63" customWidth="1"/>
    <col min="13566" max="13566" width="10" style="63" customWidth="1"/>
    <col min="13567" max="13567" width="4.42578125" style="63" customWidth="1"/>
    <col min="13568" max="13568" width="7.42578125" style="63" customWidth="1"/>
    <col min="13569" max="13569" width="15.7109375" style="63" customWidth="1"/>
    <col min="13570" max="13570" width="8.42578125" style="63" customWidth="1"/>
    <col min="13571" max="13571" width="13.7109375" style="63" bestFit="1" customWidth="1"/>
    <col min="13572" max="13572" width="18.5703125" style="63" bestFit="1" customWidth="1"/>
    <col min="13573" max="13573" width="10.42578125" style="63" customWidth="1"/>
    <col min="13574" max="13574" width="17" style="63" customWidth="1"/>
    <col min="13575" max="13819" width="9.140625" style="63"/>
    <col min="13820" max="13820" width="23.42578125" style="63" customWidth="1"/>
    <col min="13821" max="13821" width="56.5703125" style="63" customWidth="1"/>
    <col min="13822" max="13822" width="10" style="63" customWidth="1"/>
    <col min="13823" max="13823" width="4.42578125" style="63" customWidth="1"/>
    <col min="13824" max="13824" width="7.42578125" style="63" customWidth="1"/>
    <col min="13825" max="13825" width="15.7109375" style="63" customWidth="1"/>
    <col min="13826" max="13826" width="8.42578125" style="63" customWidth="1"/>
    <col min="13827" max="13827" width="13.7109375" style="63" bestFit="1" customWidth="1"/>
    <col min="13828" max="13828" width="18.5703125" style="63" bestFit="1" customWidth="1"/>
    <col min="13829" max="13829" width="10.42578125" style="63" customWidth="1"/>
    <col min="13830" max="13830" width="17" style="63" customWidth="1"/>
    <col min="13831" max="14075" width="9.140625" style="63"/>
    <col min="14076" max="14076" width="23.42578125" style="63" customWidth="1"/>
    <col min="14077" max="14077" width="56.5703125" style="63" customWidth="1"/>
    <col min="14078" max="14078" width="10" style="63" customWidth="1"/>
    <col min="14079" max="14079" width="4.42578125" style="63" customWidth="1"/>
    <col min="14080" max="14080" width="7.42578125" style="63" customWidth="1"/>
    <col min="14081" max="14081" width="15.7109375" style="63" customWidth="1"/>
    <col min="14082" max="14082" width="8.42578125" style="63" customWidth="1"/>
    <col min="14083" max="14083" width="13.7109375" style="63" bestFit="1" customWidth="1"/>
    <col min="14084" max="14084" width="18.5703125" style="63" bestFit="1" customWidth="1"/>
    <col min="14085" max="14085" width="10.42578125" style="63" customWidth="1"/>
    <col min="14086" max="14086" width="17" style="63" customWidth="1"/>
    <col min="14087" max="14331" width="9.140625" style="63"/>
    <col min="14332" max="14332" width="23.42578125" style="63" customWidth="1"/>
    <col min="14333" max="14333" width="56.5703125" style="63" customWidth="1"/>
    <col min="14334" max="14334" width="10" style="63" customWidth="1"/>
    <col min="14335" max="14335" width="4.42578125" style="63" customWidth="1"/>
    <col min="14336" max="14336" width="7.42578125" style="63" customWidth="1"/>
    <col min="14337" max="14337" width="15.7109375" style="63" customWidth="1"/>
    <col min="14338" max="14338" width="8.42578125" style="63" customWidth="1"/>
    <col min="14339" max="14339" width="13.7109375" style="63" bestFit="1" customWidth="1"/>
    <col min="14340" max="14340" width="18.5703125" style="63" bestFit="1" customWidth="1"/>
    <col min="14341" max="14341" width="10.42578125" style="63" customWidth="1"/>
    <col min="14342" max="14342" width="17" style="63" customWidth="1"/>
    <col min="14343" max="14587" width="9.140625" style="63"/>
    <col min="14588" max="14588" width="23.42578125" style="63" customWidth="1"/>
    <col min="14589" max="14589" width="56.5703125" style="63" customWidth="1"/>
    <col min="14590" max="14590" width="10" style="63" customWidth="1"/>
    <col min="14591" max="14591" width="4.42578125" style="63" customWidth="1"/>
    <col min="14592" max="14592" width="7.42578125" style="63" customWidth="1"/>
    <col min="14593" max="14593" width="15.7109375" style="63" customWidth="1"/>
    <col min="14594" max="14594" width="8.42578125" style="63" customWidth="1"/>
    <col min="14595" max="14595" width="13.7109375" style="63" bestFit="1" customWidth="1"/>
    <col min="14596" max="14596" width="18.5703125" style="63" bestFit="1" customWidth="1"/>
    <col min="14597" max="14597" width="10.42578125" style="63" customWidth="1"/>
    <col min="14598" max="14598" width="17" style="63" customWidth="1"/>
    <col min="14599" max="14843" width="9.140625" style="63"/>
    <col min="14844" max="14844" width="23.42578125" style="63" customWidth="1"/>
    <col min="14845" max="14845" width="56.5703125" style="63" customWidth="1"/>
    <col min="14846" max="14846" width="10" style="63" customWidth="1"/>
    <col min="14847" max="14847" width="4.42578125" style="63" customWidth="1"/>
    <col min="14848" max="14848" width="7.42578125" style="63" customWidth="1"/>
    <col min="14849" max="14849" width="15.7109375" style="63" customWidth="1"/>
    <col min="14850" max="14850" width="8.42578125" style="63" customWidth="1"/>
    <col min="14851" max="14851" width="13.7109375" style="63" bestFit="1" customWidth="1"/>
    <col min="14852" max="14852" width="18.5703125" style="63" bestFit="1" customWidth="1"/>
    <col min="14853" max="14853" width="10.42578125" style="63" customWidth="1"/>
    <col min="14854" max="14854" width="17" style="63" customWidth="1"/>
    <col min="14855" max="15099" width="9.140625" style="63"/>
    <col min="15100" max="15100" width="23.42578125" style="63" customWidth="1"/>
    <col min="15101" max="15101" width="56.5703125" style="63" customWidth="1"/>
    <col min="15102" max="15102" width="10" style="63" customWidth="1"/>
    <col min="15103" max="15103" width="4.42578125" style="63" customWidth="1"/>
    <col min="15104" max="15104" width="7.42578125" style="63" customWidth="1"/>
    <col min="15105" max="15105" width="15.7109375" style="63" customWidth="1"/>
    <col min="15106" max="15106" width="8.42578125" style="63" customWidth="1"/>
    <col min="15107" max="15107" width="13.7109375" style="63" bestFit="1" customWidth="1"/>
    <col min="15108" max="15108" width="18.5703125" style="63" bestFit="1" customWidth="1"/>
    <col min="15109" max="15109" width="10.42578125" style="63" customWidth="1"/>
    <col min="15110" max="15110" width="17" style="63" customWidth="1"/>
    <col min="15111" max="15355" width="9.140625" style="63"/>
    <col min="15356" max="15356" width="23.42578125" style="63" customWidth="1"/>
    <col min="15357" max="15357" width="56.5703125" style="63" customWidth="1"/>
    <col min="15358" max="15358" width="10" style="63" customWidth="1"/>
    <col min="15359" max="15359" width="4.42578125" style="63" customWidth="1"/>
    <col min="15360" max="15360" width="7.42578125" style="63" customWidth="1"/>
    <col min="15361" max="15361" width="15.7109375" style="63" customWidth="1"/>
    <col min="15362" max="15362" width="8.42578125" style="63" customWidth="1"/>
    <col min="15363" max="15363" width="13.7109375" style="63" bestFit="1" customWidth="1"/>
    <col min="15364" max="15364" width="18.5703125" style="63" bestFit="1" customWidth="1"/>
    <col min="15365" max="15365" width="10.42578125" style="63" customWidth="1"/>
    <col min="15366" max="15366" width="17" style="63" customWidth="1"/>
    <col min="15367" max="15611" width="9.140625" style="63"/>
    <col min="15612" max="15612" width="23.42578125" style="63" customWidth="1"/>
    <col min="15613" max="15613" width="56.5703125" style="63" customWidth="1"/>
    <col min="15614" max="15614" width="10" style="63" customWidth="1"/>
    <col min="15615" max="15615" width="4.42578125" style="63" customWidth="1"/>
    <col min="15616" max="15616" width="7.42578125" style="63" customWidth="1"/>
    <col min="15617" max="15617" width="15.7109375" style="63" customWidth="1"/>
    <col min="15618" max="15618" width="8.42578125" style="63" customWidth="1"/>
    <col min="15619" max="15619" width="13.7109375" style="63" bestFit="1" customWidth="1"/>
    <col min="15620" max="15620" width="18.5703125" style="63" bestFit="1" customWidth="1"/>
    <col min="15621" max="15621" width="10.42578125" style="63" customWidth="1"/>
    <col min="15622" max="15622" width="17" style="63" customWidth="1"/>
    <col min="15623" max="15867" width="9.140625" style="63"/>
    <col min="15868" max="15868" width="23.42578125" style="63" customWidth="1"/>
    <col min="15869" max="15869" width="56.5703125" style="63" customWidth="1"/>
    <col min="15870" max="15870" width="10" style="63" customWidth="1"/>
    <col min="15871" max="15871" width="4.42578125" style="63" customWidth="1"/>
    <col min="15872" max="15872" width="7.42578125" style="63" customWidth="1"/>
    <col min="15873" max="15873" width="15.7109375" style="63" customWidth="1"/>
    <col min="15874" max="15874" width="8.42578125" style="63" customWidth="1"/>
    <col min="15875" max="15875" width="13.7109375" style="63" bestFit="1" customWidth="1"/>
    <col min="15876" max="15876" width="18.5703125" style="63" bestFit="1" customWidth="1"/>
    <col min="15877" max="15877" width="10.42578125" style="63" customWidth="1"/>
    <col min="15878" max="15878" width="17" style="63" customWidth="1"/>
    <col min="15879" max="16123" width="9.140625" style="63"/>
    <col min="16124" max="16124" width="23.42578125" style="63" customWidth="1"/>
    <col min="16125" max="16125" width="56.5703125" style="63" customWidth="1"/>
    <col min="16126" max="16126" width="10" style="63" customWidth="1"/>
    <col min="16127" max="16127" width="4.42578125" style="63" customWidth="1"/>
    <col min="16128" max="16128" width="7.42578125" style="63" customWidth="1"/>
    <col min="16129" max="16129" width="15.7109375" style="63" customWidth="1"/>
    <col min="16130" max="16130" width="8.42578125" style="63" customWidth="1"/>
    <col min="16131" max="16131" width="13.7109375" style="63" bestFit="1" customWidth="1"/>
    <col min="16132" max="16132" width="18.5703125" style="63" bestFit="1" customWidth="1"/>
    <col min="16133" max="16133" width="10.42578125" style="63" customWidth="1"/>
    <col min="16134" max="16134" width="17" style="63" customWidth="1"/>
    <col min="16135" max="16384" width="9.140625" style="63"/>
  </cols>
  <sheetData>
    <row r="1" spans="1:7" ht="15.75" x14ac:dyDescent="0.25">
      <c r="B1" s="65" t="s">
        <v>11</v>
      </c>
    </row>
    <row r="2" spans="1:7" s="66" customFormat="1" ht="15.75" x14ac:dyDescent="0.25">
      <c r="A2" s="65">
        <f>Titul!A10</f>
        <v>0</v>
      </c>
      <c r="B2" s="65" t="str">
        <f>Titul!B10</f>
        <v>Vedlejší a ostatní náklady (VON)</v>
      </c>
    </row>
    <row r="3" spans="1:7" s="66" customFormat="1" ht="26.25" x14ac:dyDescent="0.25">
      <c r="A3" s="67"/>
      <c r="B3" s="60"/>
    </row>
    <row r="4" spans="1:7" s="66" customFormat="1" ht="15.75" x14ac:dyDescent="0.25">
      <c r="A4" s="68" t="s">
        <v>16</v>
      </c>
      <c r="B4" s="65" t="str">
        <f>Titul!B5</f>
        <v>VD Střekov, oprava jeřábu 55 t</v>
      </c>
    </row>
    <row r="5" spans="1:7" s="66" customFormat="1" ht="15.75" x14ac:dyDescent="0.25">
      <c r="A5" s="65" t="s">
        <v>39</v>
      </c>
      <c r="B5" s="65" t="str">
        <f>Titul!B6</f>
        <v>Střekov</v>
      </c>
    </row>
    <row r="6" spans="1:7" s="66" customFormat="1" ht="21" thickBot="1" x14ac:dyDescent="0.3">
      <c r="A6" s="59"/>
      <c r="B6" s="60"/>
    </row>
    <row r="7" spans="1:7" ht="15.75" thickBot="1" x14ac:dyDescent="0.3">
      <c r="A7" s="70" t="s">
        <v>17</v>
      </c>
      <c r="B7" s="71" t="s">
        <v>18</v>
      </c>
      <c r="C7" s="72" t="s">
        <v>33</v>
      </c>
      <c r="D7" s="73"/>
      <c r="E7" s="74"/>
      <c r="F7" s="76" t="s">
        <v>8</v>
      </c>
      <c r="G7" s="130" t="s">
        <v>71</v>
      </c>
    </row>
    <row r="8" spans="1:7" x14ac:dyDescent="0.25">
      <c r="A8" s="78"/>
      <c r="B8" s="79"/>
      <c r="C8" s="80" t="s">
        <v>20</v>
      </c>
      <c r="D8" s="76" t="s">
        <v>21</v>
      </c>
      <c r="E8" s="76" t="s">
        <v>10</v>
      </c>
      <c r="F8" s="120"/>
      <c r="G8" s="82"/>
    </row>
    <row r="9" spans="1:7" ht="15.75" thickBot="1" x14ac:dyDescent="0.3">
      <c r="A9" s="84"/>
      <c r="B9" s="85"/>
      <c r="C9" s="86" t="s">
        <v>11</v>
      </c>
      <c r="D9" s="87" t="s">
        <v>11</v>
      </c>
      <c r="E9" s="87" t="s">
        <v>24</v>
      </c>
      <c r="F9" s="89"/>
      <c r="G9" s="89"/>
    </row>
    <row r="10" spans="1:7" x14ac:dyDescent="0.25">
      <c r="A10" s="91" t="s">
        <v>11</v>
      </c>
      <c r="B10" s="92" t="s">
        <v>34</v>
      </c>
      <c r="C10" s="93"/>
      <c r="D10" s="94"/>
      <c r="E10" s="95"/>
      <c r="F10" s="131"/>
      <c r="G10" s="129"/>
    </row>
    <row r="11" spans="1:7" ht="51" x14ac:dyDescent="0.25">
      <c r="A11" s="91">
        <v>1</v>
      </c>
      <c r="B11" s="101" t="s">
        <v>69</v>
      </c>
      <c r="C11" s="94">
        <v>1</v>
      </c>
      <c r="D11" s="94" t="s">
        <v>32</v>
      </c>
      <c r="E11" s="138">
        <v>0</v>
      </c>
      <c r="F11" s="132">
        <f>C11*E11</f>
        <v>0</v>
      </c>
      <c r="G11" s="90"/>
    </row>
    <row r="12" spans="1:7" x14ac:dyDescent="0.25">
      <c r="A12" s="91">
        <v>2</v>
      </c>
      <c r="B12" s="101" t="s">
        <v>35</v>
      </c>
      <c r="C12" s="94">
        <v>1</v>
      </c>
      <c r="D12" s="94" t="s">
        <v>32</v>
      </c>
      <c r="E12" s="138">
        <v>0</v>
      </c>
      <c r="F12" s="132">
        <f>C12*E12</f>
        <v>0</v>
      </c>
      <c r="G12" s="90"/>
    </row>
    <row r="13" spans="1:7" ht="25.5" x14ac:dyDescent="0.25">
      <c r="A13" s="91">
        <v>3</v>
      </c>
      <c r="B13" s="126" t="s">
        <v>67</v>
      </c>
      <c r="C13" s="94">
        <v>1</v>
      </c>
      <c r="D13" s="94" t="s">
        <v>32</v>
      </c>
      <c r="E13" s="138">
        <v>0</v>
      </c>
      <c r="F13" s="132">
        <f>C13*E13</f>
        <v>0</v>
      </c>
      <c r="G13" s="90"/>
    </row>
    <row r="14" spans="1:7" x14ac:dyDescent="0.25">
      <c r="A14" s="91"/>
      <c r="B14" s="92"/>
      <c r="C14" s="94"/>
      <c r="D14" s="94"/>
      <c r="E14" s="95"/>
      <c r="F14" s="132"/>
      <c r="G14" s="90"/>
    </row>
    <row r="15" spans="1:7" x14ac:dyDescent="0.25">
      <c r="A15" s="91">
        <v>4</v>
      </c>
      <c r="B15" s="92" t="s">
        <v>36</v>
      </c>
      <c r="C15" s="94">
        <v>1</v>
      </c>
      <c r="D15" s="94" t="s">
        <v>32</v>
      </c>
      <c r="E15" s="138">
        <v>0</v>
      </c>
      <c r="F15" s="132">
        <f>C15*E15</f>
        <v>0</v>
      </c>
      <c r="G15" s="90"/>
    </row>
    <row r="16" spans="1:7" ht="51" x14ac:dyDescent="0.25">
      <c r="A16" s="91"/>
      <c r="B16" s="105" t="s">
        <v>66</v>
      </c>
      <c r="C16" s="94"/>
      <c r="D16" s="94"/>
      <c r="E16" s="121"/>
      <c r="F16" s="132"/>
      <c r="G16" s="90"/>
    </row>
    <row r="17" spans="1:7" x14ac:dyDescent="0.25">
      <c r="A17" s="91"/>
      <c r="B17" s="92"/>
      <c r="C17" s="94"/>
      <c r="D17" s="94"/>
      <c r="E17" s="95"/>
      <c r="F17" s="132"/>
      <c r="G17" s="90"/>
    </row>
    <row r="18" spans="1:7" x14ac:dyDescent="0.25">
      <c r="A18" s="91" t="s">
        <v>11</v>
      </c>
      <c r="B18" s="92" t="s">
        <v>37</v>
      </c>
      <c r="C18" s="94"/>
      <c r="D18" s="94"/>
      <c r="E18" s="95"/>
      <c r="F18" s="132"/>
      <c r="G18" s="90"/>
    </row>
    <row r="19" spans="1:7" ht="30" x14ac:dyDescent="0.25">
      <c r="A19" s="91">
        <v>5</v>
      </c>
      <c r="B19" s="122" t="s">
        <v>65</v>
      </c>
      <c r="C19" s="94">
        <v>1</v>
      </c>
      <c r="D19" s="94" t="s">
        <v>32</v>
      </c>
      <c r="E19" s="138">
        <v>0</v>
      </c>
      <c r="F19" s="132">
        <f>C19*E19</f>
        <v>0</v>
      </c>
      <c r="G19" s="90" t="s">
        <v>78</v>
      </c>
    </row>
    <row r="20" spans="1:7" ht="30" x14ac:dyDescent="0.25">
      <c r="A20" s="91">
        <v>6</v>
      </c>
      <c r="B20" s="122" t="s">
        <v>68</v>
      </c>
      <c r="C20" s="94">
        <v>1</v>
      </c>
      <c r="D20" s="94" t="s">
        <v>32</v>
      </c>
      <c r="E20" s="121">
        <v>0</v>
      </c>
      <c r="F20" s="121">
        <v>0</v>
      </c>
      <c r="G20" s="133" t="s">
        <v>72</v>
      </c>
    </row>
    <row r="21" spans="1:7" x14ac:dyDescent="0.25">
      <c r="A21" s="91">
        <v>7</v>
      </c>
      <c r="B21" s="122" t="s">
        <v>70</v>
      </c>
      <c r="C21" s="94">
        <v>1</v>
      </c>
      <c r="D21" s="94" t="s">
        <v>32</v>
      </c>
      <c r="E21" s="138">
        <v>0</v>
      </c>
      <c r="F21" s="132">
        <f>C21*E21</f>
        <v>0</v>
      </c>
      <c r="G21" s="90"/>
    </row>
    <row r="22" spans="1:7" ht="15.75" thickBot="1" x14ac:dyDescent="0.3">
      <c r="A22" s="91"/>
      <c r="B22" s="101"/>
      <c r="C22" s="93"/>
      <c r="D22" s="94"/>
      <c r="E22" s="95"/>
      <c r="F22" s="134"/>
      <c r="G22" s="119"/>
    </row>
    <row r="23" spans="1:7" ht="15.75" thickBot="1" x14ac:dyDescent="0.3">
      <c r="A23" s="123"/>
      <c r="B23" s="124" t="s">
        <v>38</v>
      </c>
      <c r="C23" s="115"/>
      <c r="D23" s="116"/>
      <c r="E23" s="117"/>
      <c r="F23" s="125">
        <f>SUM(F10:F21)</f>
        <v>0</v>
      </c>
    </row>
    <row r="25" spans="1:7" x14ac:dyDescent="0.25">
      <c r="A25" s="140"/>
      <c r="B25" s="60" t="s">
        <v>80</v>
      </c>
    </row>
  </sheetData>
  <sheetProtection algorithmName="SHA-512" hashValue="ARxx3rsXbzN8Z+RGOTRmPfPea2dDSCgHW70HNT95A8Kvqz+EG5Vw15/ajZUVbMSMDpKkBzOLJ8sl4cFajVuMRA==" saltValue="jIPS0qswvuuNvyh8JY5PM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Titul</vt:lpstr>
      <vt:lpstr>Rekapitulace</vt:lpstr>
      <vt:lpstr>PolozRozp</vt:lpstr>
      <vt:lpstr>VON</vt:lpstr>
      <vt:lpstr>PolozRozp!Oblast_tisku</vt:lpstr>
      <vt:lpstr>Rekapitulace!Oblast_tisku</vt:lpstr>
      <vt:lpstr>Titul!Oblast_tisku</vt:lpstr>
      <vt:lpstr>VON!Oblast_tisku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Ing. Lukáš Drahozal</cp:lastModifiedBy>
  <cp:lastPrinted>2025-03-21T11:36:51Z</cp:lastPrinted>
  <dcterms:created xsi:type="dcterms:W3CDTF">2025-01-27T06:40:01Z</dcterms:created>
  <dcterms:modified xsi:type="dcterms:W3CDTF">2025-04-30T07:07:42Z</dcterms:modified>
</cp:coreProperties>
</file>