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ĚŽE_SMLOUVY\SOUTĚŽE 2025\Nábytek\Oběh dokumentů\"/>
    </mc:Choice>
  </mc:AlternateContent>
  <bookViews>
    <workbookView xWindow="0" yWindow="0" windowWidth="28800" windowHeight="11880"/>
  </bookViews>
  <sheets>
    <sheet name="pokyny k vyplnění" sheetId="3" r:id="rId1"/>
    <sheet name="příloha KS" sheetId="2" r:id="rId2"/>
  </sheets>
  <calcPr calcId="162913"/>
</workbook>
</file>

<file path=xl/calcChain.xml><?xml version="1.0" encoding="utf-8"?>
<calcChain xmlns="http://schemas.openxmlformats.org/spreadsheetml/2006/main">
  <c r="A6" i="2" l="1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3" i="2"/>
  <c r="M34" i="2"/>
  <c r="M30" i="2"/>
  <c r="M27" i="2"/>
  <c r="M28" i="2"/>
  <c r="M29" i="2"/>
  <c r="M24" i="2"/>
  <c r="M25" i="2"/>
  <c r="M26" i="2"/>
  <c r="M23" i="2"/>
  <c r="M32" i="2"/>
  <c r="M31" i="2"/>
  <c r="M22" i="2"/>
  <c r="M21" i="2"/>
  <c r="M8" i="2"/>
  <c r="M20" i="2"/>
  <c r="M19" i="2"/>
  <c r="M18" i="2"/>
  <c r="M17" i="2"/>
  <c r="M16" i="2"/>
  <c r="M15" i="2"/>
  <c r="M14" i="2"/>
  <c r="M12" i="2"/>
  <c r="M13" i="2"/>
  <c r="M11" i="2"/>
  <c r="M7" i="2"/>
  <c r="M9" i="2"/>
  <c r="M10" i="2"/>
  <c r="M6" i="2"/>
  <c r="G49" i="2"/>
  <c r="A12" i="2"/>
  <c r="A13" i="2" s="1"/>
  <c r="A21" i="2" s="1"/>
  <c r="A23" i="2" s="1"/>
  <c r="A27" i="2" s="1"/>
  <c r="A28" i="2" s="1"/>
  <c r="M5" i="2"/>
  <c r="A29" i="2" l="1"/>
  <c r="A30" i="2" s="1"/>
  <c r="A31" i="2" s="1"/>
  <c r="M49" i="2"/>
  <c r="A33" i="2" l="1"/>
  <c r="A34" i="2" s="1"/>
  <c r="A35" i="2" s="1"/>
  <c r="A37" i="2" s="1"/>
  <c r="A40" i="2" s="1"/>
  <c r="A42" i="2" s="1"/>
  <c r="A44" i="2" s="1"/>
  <c r="A46" i="2" s="1"/>
</calcChain>
</file>

<file path=xl/sharedStrings.xml><?xml version="1.0" encoding="utf-8"?>
<sst xmlns="http://schemas.openxmlformats.org/spreadsheetml/2006/main" count="258" uniqueCount="99">
  <si>
    <t>Nadstavba stolová 120 cm</t>
  </si>
  <si>
    <t>Nadstavba stolová, z lamino dřevotřískových desek min. 18 mm, osazení ABS hranami min. 2 mm, barva viz sloupec "požadovaný dekor", rozměr 120 x 30 x 24 cm (šířka x výška x hloubka), 2 police</t>
  </si>
  <si>
    <t>Stůl univerzální 180 cm</t>
  </si>
  <si>
    <t>Stůl univerzální s kovovou podnoží, kovová podnož - čtyřhranný profil min. 50 x 50 mm (barva kovové podnože černá/šedá/bílá viz sloupec "poznámka"), stolová deska z lamino dřevotřískové desky min. 25 mm, osazení ABS hranami min. 2 mm, barva desky viz sloupec "požadovaný dekor", rozměr 180 x 75 x 80 cm (šířka x výška x hloubka)</t>
  </si>
  <si>
    <t>Skříň policová prosklená dvéřová pravá, korpus z lamino dřevotřískových desek min. 18 mm, osazení ABS hranami min. 2 mm, barva viz sloupec "požadovaný dekor", kování (povrchová úprava chrom), rozměr 40 x 115 x 40 cm (šířka x výška x hloubka), 2 ks police</t>
  </si>
  <si>
    <t>Skříň policová 2dveřová dělená (horní dveře prosklené, dolní dveře plné), nika uprostřed, korpus i dveře z lamino dřevotřískových desek min. 18 mm, osazení ABS hranami min. 2 mm, barva viz sloupec "požadovaný dekor", kování - povrchová úprava chrom, rozměr 80 x 190 x 40 cm (šířka x výška x hloubka), 2 ks police</t>
  </si>
  <si>
    <t>Skříň policová 2dveřová kombinovaná - horní část otevřená (2 policové prostory), spodní část uzavřená (3 policové prostory), korpus i dveře z lamino dřevotřískových desek min. 18 mm, osazení ABS hranami min. 2 mm, barva viz sloupec "požadovaný dekor", kování - povrchová úprava chrom, rozměr 80 x 185 x 40 cm (šířka x výška x hloubka)</t>
  </si>
  <si>
    <t>Skříň policová otevřená, korpus z lamino dřevotřískových desek min. 18 mm, osazení ABS hranami min. 2 mm, barva viz sloupec "požadovaný dekor", rozměr 80 x 190 x 40 cm (šířka x výška x hloubka), 4 ks police</t>
  </si>
  <si>
    <t>Skříň policová 2dvéřová, korpus i dveře z lamino dřevotřískových desek min. 18 mm, osazení ABS hranami min. 2 mm, barva viz sloupec "požadovaný dekor", kování - povrchová úprava chrom, rozměr 80 x 115 x 40 cm (šířka x výška x hloubka), 2 ks police</t>
  </si>
  <si>
    <t>Skříň policová 2dveřová, korpus i dveře z lamino dřevotřískových desek min. 18 mm, osazení ABS hranami min. 2 mm, barva viz sloupec "požadovaný dekor", kování - povrchová úprava chrom, rozměr 80 x 190 x 40 cm (šířka x výška x hloubka), 4 ks police</t>
  </si>
  <si>
    <t>Stůl kancelářský 80 (80)</t>
  </si>
  <si>
    <t>Kancelářský stůl rovný, stolová deska z lamino dřevotřískových desek v tloušťce min. 25 mm, osazení ABS hranami min. 2 mm, kovové nohy s plastovými výplněmi v barvě antracit, barva nohy černá/šedá viz sloupec "poznámka", trnož v tloušťce min. 18 mm, barva desky a trnože viz sloupec "požadovaný dekor", rozměr 80 x 75 x 80 cm (šířka x výška x hloubka)</t>
  </si>
  <si>
    <t>Stůl kancelářský 140 (80)</t>
  </si>
  <si>
    <t>Kancelářský stůl rovný, stolová deska z lamino dřevotřískových desek v tloušťce min. 25 mm, osazení ABS hranami min. 2 mm, kovové nohy s plastovými výplněmi v barvě antracit, barva nohy černá/šedá viz sloupec "poznámka", trnož v tloušťce min. 18 mm, barva desky a trnože viz sloupec "požadovaný dekor", rozměr 140 x 75 x 80 cm (šířka x výška x hloubka)</t>
  </si>
  <si>
    <t>Stůl ergo levý 160 (120)</t>
  </si>
  <si>
    <t>Kancelářský stůl tvarový, ergo levý, hranatý výřez, stolová deska z lamino dřevotřískových desek v tloušťce min. 25 mm, osazení ABS hranami min. 2 mm, kovové nohy s plastovými výplněmi v barvě antracit, barva nohy černá/šedá viz sloupec "poznámka", trnož v tloušťce min. 18 mm, barva desky a trnože viz sloupec "požadovaný dekor", rozměr 160 x 75 x 120 cm (šířka x výška x hloubka), hloubka 1: 60 cm, hloubka 2: 80 cm</t>
  </si>
  <si>
    <t>Věšáková stěna, z lamino dřevotřískových desek min. 18 mm, osazení ABS hranami min. 2 mm, barva viz sloupec "požadovaný dekor", rozměr 40 x 185 x 12 cm (šířka x výška x hloubka), 3 háčky, 1 police</t>
  </si>
  <si>
    <t>Nadstavba stolová 80 cm</t>
  </si>
  <si>
    <t>Nadstavba stolová, z lamino dřevotřískových desek min. 18 mm, osazení ABS hranami min. 2 mm, barva viz sloupec "požadovaný dekor", rozměr 80 x 30 x 24 cm (šířka x výška x hloubka)</t>
  </si>
  <si>
    <t>Kontejner 5zásuvkový pojízdný uzamykatelný, korpus i čela zásuvek z lamino dřevotřískových desek min.18 mm, osazení ABS hranami min. 2 mm, barva viz sloupec "požadovaný dekor", kování - povrchová úprava chrom, rozměr 40 x 75 x 60 cm (šířka x výška x hloubka), centrální zámek</t>
  </si>
  <si>
    <t>Kontejner 4zásuvkový pojízdný uzamykatelný, korpus i čela zásuvek z lamino dřevotřískových desek min.18 mm, osazení ABS hranami min. 2 mm, barva viz sloupec "požadovaný dekor", kování - povrchová úprava chrom, rozměr 40 x 60 x 60 cm (šířka x výška x hloubka), centrální zámek</t>
  </si>
  <si>
    <t>Kontejner 3zásuvkový pojízdný uzamykatelný, korpus i čela zásuvek z lamino dřevotřískových desek min.18 mm, osazení ABS hranami min. 2 mm, barva viz sloupec "požadovaný dekor", kování - povrchová úprava chrom, rozměr 40 x 60 x 60 cm (šířka x výška x hloubka), centrální zámek</t>
  </si>
  <si>
    <t>Police závěsná 80 cm</t>
  </si>
  <si>
    <t>Police závěsná, z lamino dřevotřískových desek min. 18 mm, osazení ABS hranami min. 2 mm, barva viz sloupec "požadovaný dekor", rozměr 80 x 3 x 30 cm (šířka x výška x hloubka)</t>
  </si>
  <si>
    <t>Police závěsná 120 cm</t>
  </si>
  <si>
    <t>Police závěsná, z lamino dřevotřískových desek min. 18 mm, osazení ABS hranami min. 2 mm, barva viz sloupec "požadovaný dekor", rozměr 120 x 3 x 30 cm (šířka x výška x hloubka)</t>
  </si>
  <si>
    <t>Stůl kancelářský 160 (80)</t>
  </si>
  <si>
    <t>Kancelářský stůl rovný, stolová deska z lamino dřevotřískových desek v tloušťce min. 25 mm, osazení ABS hranami min. 2 mm, trnož a boční desky v tloušťce min. 18 mm, barva desky a trnože viz sloupec "požadovaný dekor", včetně rektifikačních šroubů, rozměr 160 x 75 x 80 cm (šířka x výška x hloubka)</t>
  </si>
  <si>
    <t>Skříň policová se skleněnými dveřmi,korpus z lamino dřevotřískových desek min. 18 mm, osazení ABS hranami min. 2 mm, barva viz sloupec "požadovaný dekor", kování - povrchová úprava chrom, rozměr 80 x 74 x 40 cm (šířka x výška x hloubka), 1 police</t>
  </si>
  <si>
    <t>Skříň policová dvéřová pravá, korpus i dveře z lamino dřevotřískových desek min. 18 mm, osazení ABS hranami 2 mm, barva viz sloupec "požadovaný dekor", kování - povrchová úprava chrom, rozměr 40 x 74 x 40 cm (šířka x výška x hloubka), 1 police</t>
  </si>
  <si>
    <t>Skříň policová otevřená, korpus z lamino dřevotřískových desek min. 18 mm, osazení ABS hranami min. 2 mm, barva viz sloupec "požadovaný dekor", rozměr 40 x 74 x 40 cm (šířka x výška x hloubka), 1 police</t>
  </si>
  <si>
    <t>Stůl ergo pravý 160 (120)</t>
  </si>
  <si>
    <t>Věšák s mramorovou základnou</t>
  </si>
  <si>
    <t>P.č.</t>
  </si>
  <si>
    <t>Název položky</t>
  </si>
  <si>
    <t>ID zadavatele</t>
  </si>
  <si>
    <t>Specifikace</t>
  </si>
  <si>
    <t>Ilustrativní vyobrazení</t>
  </si>
  <si>
    <t>Počet ks celkem</t>
  </si>
  <si>
    <t>Požadovaný dekor</t>
  </si>
  <si>
    <t>Počet ks dle barvy</t>
  </si>
  <si>
    <t>Jednotková cena v Kč bez DPH</t>
  </si>
  <si>
    <t>Celkem 
Kč  bez DPH</t>
  </si>
  <si>
    <t>Z2</t>
  </si>
  <si>
    <t>dub</t>
  </si>
  <si>
    <t>Z1</t>
  </si>
  <si>
    <t>olše</t>
  </si>
  <si>
    <t>bříza</t>
  </si>
  <si>
    <t>šedé</t>
  </si>
  <si>
    <t>Kontejner 3zásuvkový</t>
  </si>
  <si>
    <t>Kontejner 4zásuvkový</t>
  </si>
  <si>
    <t>Kontejner 5zásuvkový</t>
  </si>
  <si>
    <t>Skříň policová kombinovaná s nikou, v. 190 cm</t>
  </si>
  <si>
    <t>Skříň kombinovaná, v.185 cm</t>
  </si>
  <si>
    <t>Skříň prosklená policová 2dvéřová, v. 74 cm</t>
  </si>
  <si>
    <t>Skříň policová 2dvéřová, v. 115 cm</t>
  </si>
  <si>
    <t>Skříň policová 2dvéřová, v. 190 cm</t>
  </si>
  <si>
    <t>Skříň policová dvéřová, v. 74 cm</t>
  </si>
  <si>
    <t>Skříň prosklená policová dvéřová, v. 115 cm</t>
  </si>
  <si>
    <t>Skříň policová otevřená, v. 190 cm</t>
  </si>
  <si>
    <t>Skříň policová otevřená, v. 74 cm</t>
  </si>
  <si>
    <t>Skříň šatní 2dvéřová, v. 190 (40)</t>
  </si>
  <si>
    <t>Věšáková stěna</t>
  </si>
  <si>
    <t>Kontejnery</t>
  </si>
  <si>
    <t>třešeň</t>
  </si>
  <si>
    <t>Z3</t>
  </si>
  <si>
    <t>černé</t>
  </si>
  <si>
    <t>Nadstavby</t>
  </si>
  <si>
    <t>Police</t>
  </si>
  <si>
    <t>Skříně</t>
  </si>
  <si>
    <t>Stoly</t>
  </si>
  <si>
    <t>Věšáky</t>
  </si>
  <si>
    <t>Skříň šatní 2dvéřová, korpus i dveře z lamino dřevotřískových desek min. 18 mm, osazení ABS hranami min. 2 mm, barva viz sloupec "požadovaný dekor", kování - povrchová úprava chrom, rozměr 80 x 190 x 40 cm (šířka x výška x hloubka), horní police, výsuv na ramínka</t>
  </si>
  <si>
    <t>Věšák s mramorovou základnou, držák deštníků, barva dřevotřískové části (buk, třešeň, ořech) viz sloupec "požadovaný dekor", kovové části v odstínu hliník RAL 9006, rozměr 40-45 x 189 x 40-45 cm (šířka x výška x hloubka)</t>
  </si>
  <si>
    <t>Poznámka
(podnož/nohy)</t>
  </si>
  <si>
    <t>Závazné pokyny k vyplnění přílohy kupní smlouvy - Popis předmětu koupě a technická specifikace</t>
  </si>
  <si>
    <t>Příloha k vyplnění je umístěna na následujícím listě.</t>
  </si>
  <si>
    <t>1)</t>
  </si>
  <si>
    <t>Do žlutého pole doplní uchazeč jednotkovou cenu uvedenou v Kč bez DPH zaokrouhlenou na 2 desetinná místa.
Jiné úpravy přílohy nejsou přípustné.</t>
  </si>
  <si>
    <t>2)</t>
  </si>
  <si>
    <t>Uvedená nabídková cena jednotlivých položek bude zahrnovat dopravu a montáž.</t>
  </si>
  <si>
    <t>3)</t>
  </si>
  <si>
    <t>Doplněná příloha bude součástí nabídky podané do výběrového řízení a bude nedílnou součástí kupní smlouvy.</t>
  </si>
  <si>
    <t>Kancelářský stůl tvarový, ergo pravý, hranatý výřez, stolová deska z lamino dřevotřískových desek v tloušťce min. 25 mm, osazení ABS hranami min. 2 mm, kovové nohy s plastovými výplněmi v barvě antracit, barva nohy černá/šedá viz sloupec "poznámka", trnož v tloušťce min. 18 mm, barva desky a trnože viz sloupec "požadovaný dekor", rozměr 160 x 75 x 120 cm (šířka x výška x hloubka), hloubka 1: 60 cm, hloubka 2: 80 cm</t>
  </si>
  <si>
    <t>X</t>
  </si>
  <si>
    <t>Oboustranně pohledová záda</t>
  </si>
  <si>
    <t xml:space="preserve"> dub</t>
  </si>
  <si>
    <t xml:space="preserve">Celková cena Kč bez DPH včetně dopravy a montáže </t>
  </si>
  <si>
    <t>Příloha č. 1 kupní smlouvy - Popis předmětu koupě a technická specifikace</t>
  </si>
  <si>
    <t>"Dodávka kancelářského nábytku"</t>
  </si>
  <si>
    <t>k veřejné zakázce  - Dodávka kancelářského nábytku</t>
  </si>
  <si>
    <t>*Závod
fakturace</t>
  </si>
  <si>
    <t>* Závod fakturace:</t>
  </si>
  <si>
    <t>Povodí Labe, státní podnik, závod Jablonec n. N., Želivského 5, 466 05 Jablonec nad Nisou</t>
  </si>
  <si>
    <t>Povodí Labe, státní podnik, závod Pardubice, Cihelna 135, 530 09 Pardubice</t>
  </si>
  <si>
    <t>Povodí Labe, státní podnik, závod Roudnice n. L., Nábřežní 311, 413 01 Roudnice nad Labem</t>
  </si>
  <si>
    <t>Z1 -</t>
  </si>
  <si>
    <t>Z2 -</t>
  </si>
  <si>
    <t xml:space="preserve">Z3 -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</si>
</sst>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8">
    <xf numFmtId="0" fontId="0" fillId="0" borderId="0" xfId="0"/>
    <xf numFmtId="0" fontId="22" fillId="0" borderId="0" xfId="0" applyFont="1"/>
    <xf numFmtId="0" fontId="23" fillId="36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" fontId="0" fillId="35" borderId="10" xfId="0" applyNumberFormat="1" applyFill="1" applyBorder="1" applyAlignment="1" applyProtection="1">
      <alignment horizontal="center" vertical="center" wrapText="1"/>
      <protection locked="0"/>
    </xf>
    <xf numFmtId="4" fontId="0" fillId="35" borderId="11" xfId="0" applyNumberFormat="1" applyFill="1" applyBorder="1" applyAlignment="1" applyProtection="1">
      <alignment horizontal="center" vertical="center" wrapText="1"/>
      <protection locked="0"/>
    </xf>
    <xf numFmtId="4" fontId="0" fillId="35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0" fillId="0" borderId="21" xfId="0" applyFont="1" applyBorder="1" applyAlignment="1" applyProtection="1">
      <alignment horizontal="center"/>
    </xf>
    <xf numFmtId="0" fontId="26" fillId="33" borderId="10" xfId="0" applyFont="1" applyFill="1" applyBorder="1" applyAlignment="1" applyProtection="1">
      <alignment horizontal="center" vertical="center" wrapText="1"/>
    </xf>
    <xf numFmtId="0" fontId="27" fillId="33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</xf>
    <xf numFmtId="0" fontId="0" fillId="0" borderId="10" xfId="0" applyBorder="1" applyAlignment="1" applyProtection="1">
      <alignment wrapText="1"/>
    </xf>
    <xf numFmtId="4" fontId="0" fillId="0" borderId="10" xfId="0" applyNumberFormat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4" fontId="0" fillId="0" borderId="14" xfId="0" applyNumberFormat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8" fillId="0" borderId="0" xfId="0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4" fontId="0" fillId="0" borderId="0" xfId="0" applyNumberForma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24" fillId="33" borderId="19" xfId="0" applyFont="1" applyFill="1" applyBorder="1" applyAlignment="1" applyProtection="1">
      <alignment horizontal="center" wrapText="1"/>
    </xf>
    <xf numFmtId="0" fontId="20" fillId="33" borderId="19" xfId="0" applyFont="1" applyFill="1" applyBorder="1" applyAlignment="1" applyProtection="1">
      <alignment wrapText="1"/>
    </xf>
    <xf numFmtId="4" fontId="20" fillId="33" borderId="19" xfId="0" applyNumberFormat="1" applyFont="1" applyFill="1" applyBorder="1" applyAlignment="1" applyProtection="1">
      <alignment horizontal="center" wrapText="1"/>
    </xf>
    <xf numFmtId="4" fontId="24" fillId="33" borderId="19" xfId="0" applyNumberFormat="1" applyFont="1" applyFill="1" applyBorder="1" applyAlignment="1" applyProtection="1">
      <alignment horizontal="center" wrapText="1"/>
    </xf>
    <xf numFmtId="0" fontId="25" fillId="33" borderId="20" xfId="0" applyFont="1" applyFill="1" applyBorder="1" applyAlignment="1" applyProtection="1"/>
    <xf numFmtId="0" fontId="20" fillId="0" borderId="0" xfId="0" applyFont="1" applyProtection="1"/>
    <xf numFmtId="0" fontId="0" fillId="0" borderId="0" xfId="0" applyFill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0" borderId="0" xfId="0" applyFont="1" applyFill="1" applyProtection="1"/>
    <xf numFmtId="0" fontId="0" fillId="0" borderId="11" xfId="0" applyBorder="1" applyAlignment="1" applyProtection="1">
      <alignment horizont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23" fillId="0" borderId="15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35" borderId="15" xfId="0" applyFont="1" applyFill="1" applyBorder="1" applyAlignment="1">
      <alignment horizontal="left" vertical="center" wrapText="1"/>
    </xf>
    <xf numFmtId="0" fontId="23" fillId="35" borderId="17" xfId="0" applyFont="1" applyFill="1" applyBorder="1" applyAlignment="1">
      <alignment horizontal="left" vertical="center"/>
    </xf>
    <xf numFmtId="0" fontId="23" fillId="35" borderId="16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4" fillId="33" borderId="18" xfId="0" applyFont="1" applyFill="1" applyBorder="1" applyAlignment="1" applyProtection="1">
      <alignment horizontal="left" wrapText="1"/>
    </xf>
    <xf numFmtId="0" fontId="24" fillId="33" borderId="19" xfId="0" applyFont="1" applyFill="1" applyBorder="1" applyAlignment="1" applyProtection="1">
      <alignment horizontal="left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0" fillId="0" borderId="13" xfId="0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18" fillId="34" borderId="11" xfId="0" applyFont="1" applyFill="1" applyBorder="1" applyAlignment="1" applyProtection="1">
      <alignment horizontal="center" vertical="center" textRotation="90" wrapText="1"/>
    </xf>
    <xf numFmtId="0" fontId="18" fillId="34" borderId="12" xfId="0" applyFont="1" applyFill="1" applyBorder="1" applyAlignment="1" applyProtection="1">
      <alignment horizontal="center" vertical="center" textRotation="90" wrapText="1"/>
    </xf>
    <xf numFmtId="0" fontId="18" fillId="34" borderId="13" xfId="0" applyFont="1" applyFill="1" applyBorder="1" applyAlignment="1" applyProtection="1">
      <alignment horizontal="center" vertical="center" textRotation="90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18" fillId="34" borderId="14" xfId="0" applyFont="1" applyFill="1" applyBorder="1" applyAlignment="1" applyProtection="1">
      <alignment horizontal="center" vertical="center" textRotation="90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secure.pla.cz/plasec/projects/nipez/ukaz_soubor.ashx?id=10814" TargetMode="External"/><Relationship Id="rId13" Type="http://schemas.openxmlformats.org/officeDocument/2006/relationships/image" Target="https://secure.pla.cz/plasec/projects/nipez/ukaz_soubor.ashx?id=10583" TargetMode="External"/><Relationship Id="rId18" Type="http://schemas.openxmlformats.org/officeDocument/2006/relationships/image" Target="https://secure.pla.cz/plasec/projects/nipez/ukaz_soubor.ashx?id=10556" TargetMode="External"/><Relationship Id="rId26" Type="http://schemas.openxmlformats.org/officeDocument/2006/relationships/image" Target="../media/image4.png"/><Relationship Id="rId3" Type="http://schemas.openxmlformats.org/officeDocument/2006/relationships/image" Target="https://secure.pla.cz/plasec/projects/nipez/ukaz_soubor.ashx?id=39188" TargetMode="External"/><Relationship Id="rId21" Type="http://schemas.openxmlformats.org/officeDocument/2006/relationships/image" Target="https://secure.pla.cz/plasec/projects/nipez/ukaz_soubor.ashx?id=9470" TargetMode="External"/><Relationship Id="rId7" Type="http://schemas.openxmlformats.org/officeDocument/2006/relationships/image" Target="https://secure.pla.cz/plasec/projects/nipez/ukaz_soubor.ashx?id=10562" TargetMode="External"/><Relationship Id="rId12" Type="http://schemas.openxmlformats.org/officeDocument/2006/relationships/image" Target="https://secure.pla.cz/plasec/projects/nipez/ukaz_soubor.ashx?id=10587" TargetMode="External"/><Relationship Id="rId17" Type="http://schemas.openxmlformats.org/officeDocument/2006/relationships/image" Target="https://secure.pla.cz/plasec/projects/nipez/ukaz_soubor.ashx?id=10558" TargetMode="External"/><Relationship Id="rId25" Type="http://schemas.openxmlformats.org/officeDocument/2006/relationships/image" Target="https://secure.pla.cz/plasec/projects/nipez/ukaz_soubor.ashx?id=10573" TargetMode="External"/><Relationship Id="rId2" Type="http://schemas.openxmlformats.org/officeDocument/2006/relationships/image" Target="https://secure.pla.cz/plasec/projects/nipez/ukaz_soubor.ashx?id=39245" TargetMode="External"/><Relationship Id="rId16" Type="http://schemas.openxmlformats.org/officeDocument/2006/relationships/image" Target="https://secure.pla.cz/plasec/projects/nipez/ukaz_soubor.ashx?id=10811" TargetMode="External"/><Relationship Id="rId20" Type="http://schemas.openxmlformats.org/officeDocument/2006/relationships/image" Target="https://secure.pla.cz/plasec/projects/nipez/ukaz_soubor.ashx?id=10803" TargetMode="External"/><Relationship Id="rId1" Type="http://schemas.openxmlformats.org/officeDocument/2006/relationships/image" Target="https://secure.pla.cz/plasec/projects/nipez/ukaz_soubor.ashx?id=39247" TargetMode="External"/><Relationship Id="rId6" Type="http://schemas.openxmlformats.org/officeDocument/2006/relationships/image" Target="https://secure.pla.cz/plasec/projects/nipez/ukaz_soubor.ashx?id=35129" TargetMode="External"/><Relationship Id="rId11" Type="http://schemas.openxmlformats.org/officeDocument/2006/relationships/image" Target="https://secure.pla.cz/plasec/projects/nipez/ukaz_soubor.ashx?id=10588" TargetMode="External"/><Relationship Id="rId24" Type="http://schemas.openxmlformats.org/officeDocument/2006/relationships/image" Target="../media/image3.jpeg"/><Relationship Id="rId5" Type="http://schemas.openxmlformats.org/officeDocument/2006/relationships/image" Target="https://secure.pla.cz/plasec/projects/nipez/ukaz_soubor.ashx?id=35133" TargetMode="External"/><Relationship Id="rId15" Type="http://schemas.openxmlformats.org/officeDocument/2006/relationships/image" Target="https://secure.pla.cz/plasec/projects/nipez/ukaz_soubor.ashx?id=10578" TargetMode="External"/><Relationship Id="rId23" Type="http://schemas.openxmlformats.org/officeDocument/2006/relationships/image" Target="../media/image2.jpeg"/><Relationship Id="rId10" Type="http://schemas.openxmlformats.org/officeDocument/2006/relationships/image" Target="https://secure.pla.cz/plasec/projects/nipez/ukaz_soubor.ashx?id=10801" TargetMode="External"/><Relationship Id="rId19" Type="http://schemas.openxmlformats.org/officeDocument/2006/relationships/image" Target="https://secure.pla.cz/plasec/projects/nipez/ukaz_soubor.ashx?id=10536" TargetMode="External"/><Relationship Id="rId4" Type="http://schemas.openxmlformats.org/officeDocument/2006/relationships/image" Target="https://secure.pla.cz/plasec/projects/nipez/ukaz_soubor.ashx?id=37779" TargetMode="External"/><Relationship Id="rId9" Type="http://schemas.openxmlformats.org/officeDocument/2006/relationships/image" Target="https://secure.pla.cz/plasec/projects/nipez/ukaz_soubor.ashx?id=10810" TargetMode="External"/><Relationship Id="rId14" Type="http://schemas.openxmlformats.org/officeDocument/2006/relationships/image" Target="https://secure.pla.cz/plasec/projects/nipez/ukaz_soubor.ashx?id=10579" TargetMode="External"/><Relationship Id="rId2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514350</xdr:colOff>
      <xdr:row>27</xdr:row>
      <xdr:rowOff>171450</xdr:rowOff>
    </xdr:from>
    <xdr:ext cx="1209675" cy="1209675"/>
    <xdr:pic>
      <xdr:nvPicPr>
        <xdr:cNvPr id="2" name="Picture 1" descr=" 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173736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581025</xdr:colOff>
      <xdr:row>15</xdr:row>
      <xdr:rowOff>161925</xdr:rowOff>
    </xdr:from>
    <xdr:ext cx="1009650" cy="1428750"/>
    <xdr:pic>
      <xdr:nvPicPr>
        <xdr:cNvPr id="3" name="Picture 2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3" r="14000"/>
        <a:stretch/>
      </xdr:blipFill>
      <xdr:spPr bwMode="auto">
        <a:xfrm>
          <a:off x="8305800" y="8324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447675</xdr:colOff>
      <xdr:row>30</xdr:row>
      <xdr:rowOff>38100</xdr:rowOff>
    </xdr:from>
    <xdr:ext cx="1428750" cy="1428750"/>
    <xdr:pic>
      <xdr:nvPicPr>
        <xdr:cNvPr id="4" name="Picture 3" descr=" "/>
        <xdr:cNvPicPr>
          <a:picLocks noChangeAspect="1" noChangeArrowheads="1"/>
        </xdr:cNvPicPr>
      </xdr:nvPicPr>
      <xdr:blipFill>
        <a:blip xmlns:r="http://schemas.openxmlformats.org/officeDocument/2006/relationships" r:link="rId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2266950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390525</xdr:colOff>
      <xdr:row>17</xdr:row>
      <xdr:rowOff>161925</xdr:rowOff>
    </xdr:from>
    <xdr:ext cx="1428750" cy="1428750"/>
    <xdr:pic>
      <xdr:nvPicPr>
        <xdr:cNvPr id="5" name="Picture 4" descr=" "/>
        <xdr:cNvPicPr>
          <a:picLocks noChangeAspect="1" noChangeArrowheads="1"/>
        </xdr:cNvPicPr>
      </xdr:nvPicPr>
      <xdr:blipFill>
        <a:blip xmlns:r="http://schemas.openxmlformats.org/officeDocument/2006/relationships" r:link="rId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009650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514350</xdr:colOff>
      <xdr:row>28</xdr:row>
      <xdr:rowOff>66675</xdr:rowOff>
    </xdr:from>
    <xdr:ext cx="1228725" cy="1228725"/>
    <xdr:pic>
      <xdr:nvPicPr>
        <xdr:cNvPr id="6" name="Picture 5" descr=" "/>
        <xdr:cNvPicPr>
          <a:picLocks noChangeAspect="1" noChangeArrowheads="1"/>
        </xdr:cNvPicPr>
      </xdr:nvPicPr>
      <xdr:blipFill>
        <a:blip xmlns:r="http://schemas.openxmlformats.org/officeDocument/2006/relationships" r:link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010727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542925</xdr:colOff>
      <xdr:row>20</xdr:row>
      <xdr:rowOff>104774</xdr:rowOff>
    </xdr:from>
    <xdr:ext cx="1104900" cy="1238251"/>
    <xdr:pic>
      <xdr:nvPicPr>
        <xdr:cNvPr id="7" name="Picture 6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6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8665" r="9333" b="4667"/>
        <a:stretch/>
      </xdr:blipFill>
      <xdr:spPr bwMode="auto">
        <a:xfrm>
          <a:off x="8267700" y="13087349"/>
          <a:ext cx="1104900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409575</xdr:colOff>
      <xdr:row>22</xdr:row>
      <xdr:rowOff>76200</xdr:rowOff>
    </xdr:from>
    <xdr:ext cx="1428750" cy="1428750"/>
    <xdr:pic>
      <xdr:nvPicPr>
        <xdr:cNvPr id="9" name="Picture 8" descr=" "/>
        <xdr:cNvPicPr>
          <a:picLocks noChangeAspect="1" noChangeArrowheads="1"/>
        </xdr:cNvPicPr>
      </xdr:nvPicPr>
      <xdr:blipFill>
        <a:blip xmlns:r="http://schemas.openxmlformats.org/officeDocument/2006/relationships" r:link="rId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4582775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352425</xdr:colOff>
      <xdr:row>39</xdr:row>
      <xdr:rowOff>276224</xdr:rowOff>
    </xdr:from>
    <xdr:ext cx="1428750" cy="942975"/>
    <xdr:pic>
      <xdr:nvPicPr>
        <xdr:cNvPr id="11" name="Picture 10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33" b="18666"/>
        <a:stretch/>
      </xdr:blipFill>
      <xdr:spPr bwMode="auto">
        <a:xfrm>
          <a:off x="8077200" y="32680274"/>
          <a:ext cx="14287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361950</xdr:colOff>
      <xdr:row>34</xdr:row>
      <xdr:rowOff>228600</xdr:rowOff>
    </xdr:from>
    <xdr:ext cx="1428750" cy="914400"/>
    <xdr:pic>
      <xdr:nvPicPr>
        <xdr:cNvPr id="12" name="Picture 11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9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34" b="18666"/>
        <a:stretch/>
      </xdr:blipFill>
      <xdr:spPr bwMode="auto">
        <a:xfrm>
          <a:off x="8086725" y="29727525"/>
          <a:ext cx="14287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85725</xdr:colOff>
      <xdr:row>32</xdr:row>
      <xdr:rowOff>104775</xdr:rowOff>
    </xdr:from>
    <xdr:ext cx="1280484" cy="904876"/>
    <xdr:pic>
      <xdr:nvPicPr>
        <xdr:cNvPr id="13" name="Picture 12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0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7" b="16666"/>
        <a:stretch/>
      </xdr:blipFill>
      <xdr:spPr bwMode="auto">
        <a:xfrm>
          <a:off x="7810500" y="25908000"/>
          <a:ext cx="1280484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552456</xdr:colOff>
      <xdr:row>10</xdr:row>
      <xdr:rowOff>180976</xdr:rowOff>
    </xdr:from>
    <xdr:ext cx="1143000" cy="1143000"/>
    <xdr:pic>
      <xdr:nvPicPr>
        <xdr:cNvPr id="14" name="Picture 14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8277231" y="3238501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514355</xdr:colOff>
      <xdr:row>5</xdr:row>
      <xdr:rowOff>200025</xdr:rowOff>
    </xdr:from>
    <xdr:ext cx="1162050" cy="876300"/>
    <xdr:pic>
      <xdr:nvPicPr>
        <xdr:cNvPr id="15" name="Picture 15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35" b="10656"/>
        <a:stretch/>
      </xdr:blipFill>
      <xdr:spPr bwMode="auto">
        <a:xfrm>
          <a:off x="8239130" y="2019300"/>
          <a:ext cx="11620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514350</xdr:colOff>
      <xdr:row>4</xdr:row>
      <xdr:rowOff>171450</xdr:rowOff>
    </xdr:from>
    <xdr:ext cx="1104890" cy="914400"/>
    <xdr:pic>
      <xdr:nvPicPr>
        <xdr:cNvPr id="16" name="Picture 16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72" b="12069"/>
        <a:stretch/>
      </xdr:blipFill>
      <xdr:spPr bwMode="auto">
        <a:xfrm>
          <a:off x="8239125" y="771525"/>
          <a:ext cx="110489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666750</xdr:colOff>
      <xdr:row>14</xdr:row>
      <xdr:rowOff>161924</xdr:rowOff>
    </xdr:from>
    <xdr:ext cx="914400" cy="638175"/>
    <xdr:pic>
      <xdr:nvPicPr>
        <xdr:cNvPr id="17" name="Picture 17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7" t="28666" r="17334" b="26667"/>
        <a:stretch/>
      </xdr:blipFill>
      <xdr:spPr bwMode="auto">
        <a:xfrm>
          <a:off x="8391525" y="7334249"/>
          <a:ext cx="9144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485780</xdr:colOff>
      <xdr:row>13</xdr:row>
      <xdr:rowOff>123825</xdr:rowOff>
    </xdr:from>
    <xdr:ext cx="1266820" cy="641855"/>
    <xdr:pic>
      <xdr:nvPicPr>
        <xdr:cNvPr id="18" name="Picture 18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7" b="22666"/>
        <a:stretch/>
      </xdr:blipFill>
      <xdr:spPr bwMode="auto">
        <a:xfrm>
          <a:off x="8067680" y="7077075"/>
          <a:ext cx="1266820" cy="64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371475</xdr:colOff>
      <xdr:row>36</xdr:row>
      <xdr:rowOff>276225</xdr:rowOff>
    </xdr:from>
    <xdr:ext cx="1428750" cy="990600"/>
    <xdr:pic>
      <xdr:nvPicPr>
        <xdr:cNvPr id="19" name="Picture 19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6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b="17334"/>
        <a:stretch/>
      </xdr:blipFill>
      <xdr:spPr bwMode="auto">
        <a:xfrm>
          <a:off x="8096250" y="31165800"/>
          <a:ext cx="14287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647700</xdr:colOff>
      <xdr:row>19</xdr:row>
      <xdr:rowOff>180975</xdr:rowOff>
    </xdr:from>
    <xdr:ext cx="1028700" cy="971550"/>
    <xdr:pic>
      <xdr:nvPicPr>
        <xdr:cNvPr id="20" name="Picture 20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0" t="17333" r="12000" b="14667"/>
        <a:stretch/>
      </xdr:blipFill>
      <xdr:spPr bwMode="auto">
        <a:xfrm>
          <a:off x="8372475" y="11887200"/>
          <a:ext cx="1028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781050</xdr:colOff>
      <xdr:row>26</xdr:row>
      <xdr:rowOff>180975</xdr:rowOff>
    </xdr:from>
    <xdr:ext cx="847725" cy="876300"/>
    <xdr:pic>
      <xdr:nvPicPr>
        <xdr:cNvPr id="21" name="Picture 21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66" t="20666" r="18000" b="18000"/>
        <a:stretch/>
      </xdr:blipFill>
      <xdr:spPr bwMode="auto">
        <a:xfrm>
          <a:off x="8505825" y="16211550"/>
          <a:ext cx="8477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800099</xdr:colOff>
      <xdr:row>29</xdr:row>
      <xdr:rowOff>228600</xdr:rowOff>
    </xdr:from>
    <xdr:ext cx="657225" cy="857250"/>
    <xdr:pic>
      <xdr:nvPicPr>
        <xdr:cNvPr id="22" name="Picture 22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9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6" t="20000" r="25333" b="20000"/>
        <a:stretch/>
      </xdr:blipFill>
      <xdr:spPr bwMode="auto">
        <a:xfrm>
          <a:off x="8524874" y="21621750"/>
          <a:ext cx="6572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342900</xdr:colOff>
      <xdr:row>33</xdr:row>
      <xdr:rowOff>466726</xdr:rowOff>
    </xdr:from>
    <xdr:ext cx="1331650" cy="914400"/>
    <xdr:pic>
      <xdr:nvPicPr>
        <xdr:cNvPr id="23" name="Picture 23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20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1" b="15333"/>
        <a:stretch/>
      </xdr:blipFill>
      <xdr:spPr bwMode="auto">
        <a:xfrm>
          <a:off x="8067675" y="28117801"/>
          <a:ext cx="1331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428625</xdr:colOff>
      <xdr:row>43</xdr:row>
      <xdr:rowOff>76200</xdr:rowOff>
    </xdr:from>
    <xdr:ext cx="1266825" cy="1266825"/>
    <xdr:pic>
      <xdr:nvPicPr>
        <xdr:cNvPr id="24" name="Picture 24" descr=" "/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5394900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466725</xdr:colOff>
      <xdr:row>11</xdr:row>
      <xdr:rowOff>133350</xdr:rowOff>
    </xdr:from>
    <xdr:to>
      <xdr:col>5</xdr:col>
      <xdr:colOff>1676400</xdr:colOff>
      <xdr:row>11</xdr:row>
      <xdr:rowOff>733426</xdr:rowOff>
    </xdr:to>
    <xdr:pic>
      <xdr:nvPicPr>
        <xdr:cNvPr id="25" name="Obrázek 24" descr="Stolová nástavba NA 1200"/>
        <xdr:cNvPicPr/>
      </xdr:nvPicPr>
      <xdr:blipFill rotWithShape="1">
        <a:blip xmlns:r="http://schemas.openxmlformats.org/officeDocument/2006/relationships" r:embed="rId2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37" b="17289"/>
        <a:stretch/>
      </xdr:blipFill>
      <xdr:spPr bwMode="auto">
        <a:xfrm>
          <a:off x="8191500" y="4667250"/>
          <a:ext cx="1209675" cy="6000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419101</xdr:colOff>
      <xdr:row>41</xdr:row>
      <xdr:rowOff>200025</xdr:rowOff>
    </xdr:from>
    <xdr:to>
      <xdr:col>5</xdr:col>
      <xdr:colOff>1733550</xdr:colOff>
      <xdr:row>42</xdr:row>
      <xdr:rowOff>590550</xdr:rowOff>
    </xdr:to>
    <xdr:pic>
      <xdr:nvPicPr>
        <xdr:cNvPr id="26" name="Obrázek 25" descr="HOBIS kancelářský stůl jednací - UJ 1800, třešeň"/>
        <xdr:cNvPicPr/>
      </xdr:nvPicPr>
      <xdr:blipFill rotWithShape="1">
        <a:blip xmlns:r="http://schemas.openxmlformats.org/officeDocument/2006/relationships" r:embed="rId2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5" t="22817" r="7407" b="14021"/>
        <a:stretch/>
      </xdr:blipFill>
      <xdr:spPr bwMode="auto">
        <a:xfrm>
          <a:off x="8143876" y="34128075"/>
          <a:ext cx="1314449" cy="1085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530244</xdr:colOff>
      <xdr:row>12</xdr:row>
      <xdr:rowOff>200024</xdr:rowOff>
    </xdr:from>
    <xdr:to>
      <xdr:col>5</xdr:col>
      <xdr:colOff>1647826</xdr:colOff>
      <xdr:row>12</xdr:row>
      <xdr:rowOff>685799</xdr:rowOff>
    </xdr:to>
    <xdr:pic>
      <xdr:nvPicPr>
        <xdr:cNvPr id="27" name="Obrázek 26" descr="Stolová nástavba NA 800"/>
        <xdr:cNvPicPr/>
      </xdr:nvPicPr>
      <xdr:blipFill rotWithShape="1">
        <a:blip xmlns:r="http://schemas.openxmlformats.org/officeDocument/2006/relationships" r:embed="rId2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35" b="17568"/>
        <a:stretch/>
      </xdr:blipFill>
      <xdr:spPr bwMode="auto">
        <a:xfrm>
          <a:off x="8255019" y="5600699"/>
          <a:ext cx="1117582" cy="485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647700</xdr:colOff>
      <xdr:row>45</xdr:row>
      <xdr:rowOff>66674</xdr:rowOff>
    </xdr:from>
    <xdr:ext cx="887331" cy="1123951"/>
    <xdr:pic>
      <xdr:nvPicPr>
        <xdr:cNvPr id="28" name="Picture 13" descr=" "/>
        <xdr:cNvPicPr>
          <a:picLocks noChangeAspect="1" noChangeArrowheads="1"/>
        </xdr:cNvPicPr>
      </xdr:nvPicPr>
      <xdr:blipFill rotWithShape="1">
        <a:blip xmlns:r="http://schemas.openxmlformats.org/officeDocument/2006/relationships" r:link="rId2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0" t="6000" r="16000" b="5333"/>
        <a:stretch/>
      </xdr:blipFill>
      <xdr:spPr bwMode="auto">
        <a:xfrm>
          <a:off x="8229600" y="34432874"/>
          <a:ext cx="887331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1057275</xdr:colOff>
      <xdr:row>32</xdr:row>
      <xdr:rowOff>904876</xdr:rowOff>
    </xdr:from>
    <xdr:to>
      <xdr:col>5</xdr:col>
      <xdr:colOff>2029014</xdr:colOff>
      <xdr:row>32</xdr:row>
      <xdr:rowOff>1781176</xdr:rowOff>
    </xdr:to>
    <xdr:pic>
      <xdr:nvPicPr>
        <xdr:cNvPr id="29" name="Obrázek 28"/>
        <xdr:cNvPicPr>
          <a:picLocks noChangeAspect="1"/>
        </xdr:cNvPicPr>
      </xdr:nvPicPr>
      <xdr:blipFill rotWithShape="1">
        <a:blip xmlns:r="http://schemas.openxmlformats.org/officeDocument/2006/relationships" r:embed="rId26">
          <a:grayscl/>
        </a:blip>
        <a:srcRect l="11888" t="16782" r="9789" b="12587"/>
        <a:stretch/>
      </xdr:blipFill>
      <xdr:spPr>
        <a:xfrm>
          <a:off x="8782050" y="26708101"/>
          <a:ext cx="97173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8.75" x14ac:dyDescent="0.3">
      <c r="A1" s="53" t="s">
        <v>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5">
      <c r="A2" s="54" t="s">
        <v>90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5">
      <c r="A3" s="55"/>
      <c r="B3" s="55"/>
    </row>
    <row r="4" spans="1:13" x14ac:dyDescent="0.25">
      <c r="A4" s="55"/>
      <c r="B4" s="55"/>
    </row>
    <row r="6" spans="1:13" ht="21" x14ac:dyDescent="0.35">
      <c r="A6" s="1"/>
    </row>
    <row r="7" spans="1:13" x14ac:dyDescent="0.25">
      <c r="A7" s="56" t="s">
        <v>76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9" spans="1:13" ht="32.25" customHeight="1" x14ac:dyDescent="0.25">
      <c r="A9" s="2" t="s">
        <v>77</v>
      </c>
      <c r="B9" s="57" t="s">
        <v>78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15.75" x14ac:dyDescent="0.25">
      <c r="A10" s="2" t="s">
        <v>79</v>
      </c>
      <c r="B10" s="47" t="s">
        <v>80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3" x14ac:dyDescent="0.25">
      <c r="A11" s="3" t="s">
        <v>81</v>
      </c>
      <c r="B11" s="50" t="s">
        <v>82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</sheetData>
  <mergeCells count="8">
    <mergeCell ref="B10:M10"/>
    <mergeCell ref="B11:M11"/>
    <mergeCell ref="A1:M1"/>
    <mergeCell ref="A2:M2"/>
    <mergeCell ref="A3:B3"/>
    <mergeCell ref="A4:B4"/>
    <mergeCell ref="A7:L7"/>
    <mergeCell ref="B9:M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L6" sqref="L6"/>
    </sheetView>
  </sheetViews>
  <sheetFormatPr defaultRowHeight="15" x14ac:dyDescent="0.25"/>
  <cols>
    <col min="1" max="1" width="3.85546875" style="7" customWidth="1"/>
    <col min="2" max="2" width="7.140625" style="7" customWidth="1"/>
    <col min="3" max="3" width="41.42578125" style="35" customWidth="1"/>
    <col min="4" max="4" width="9.28515625" style="36" customWidth="1"/>
    <col min="5" max="5" width="52" style="37" customWidth="1"/>
    <col min="6" max="6" width="31" style="7" customWidth="1"/>
    <col min="7" max="7" width="7.7109375" style="36" customWidth="1"/>
    <col min="8" max="8" width="10.5703125" style="7" customWidth="1"/>
    <col min="9" max="9" width="11.140625" style="7" customWidth="1"/>
    <col min="10" max="10" width="12.7109375" style="7" customWidth="1"/>
    <col min="11" max="11" width="8.5703125" style="7" customWidth="1"/>
    <col min="12" max="12" width="12.140625" style="7" customWidth="1"/>
    <col min="13" max="13" width="10.42578125" style="7" customWidth="1"/>
    <col min="14" max="14" width="8.7109375" style="38" customWidth="1"/>
    <col min="15" max="15" width="15.7109375" style="7" customWidth="1"/>
    <col min="16" max="16384" width="9.140625" style="7"/>
  </cols>
  <sheetData>
    <row r="1" spans="1:14" ht="20.25" customHeight="1" x14ac:dyDescent="0.3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0.25" customHeight="1" x14ac:dyDescent="0.3">
      <c r="A2" s="61" t="s">
        <v>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1.2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47.25" customHeight="1" x14ac:dyDescent="0.25">
      <c r="A4" s="9" t="s">
        <v>33</v>
      </c>
      <c r="B4" s="9"/>
      <c r="C4" s="9" t="s">
        <v>34</v>
      </c>
      <c r="D4" s="9" t="s">
        <v>35</v>
      </c>
      <c r="E4" s="9" t="s">
        <v>36</v>
      </c>
      <c r="F4" s="9" t="s">
        <v>37</v>
      </c>
      <c r="G4" s="9" t="s">
        <v>38</v>
      </c>
      <c r="H4" s="9" t="s">
        <v>39</v>
      </c>
      <c r="I4" s="9" t="s">
        <v>85</v>
      </c>
      <c r="J4" s="9" t="s">
        <v>74</v>
      </c>
      <c r="K4" s="9" t="s">
        <v>40</v>
      </c>
      <c r="L4" s="9" t="s">
        <v>41</v>
      </c>
      <c r="M4" s="9" t="s">
        <v>42</v>
      </c>
      <c r="N4" s="10" t="s">
        <v>91</v>
      </c>
    </row>
    <row r="5" spans="1:14" ht="96" customHeight="1" x14ac:dyDescent="0.25">
      <c r="A5" s="11">
        <v>1</v>
      </c>
      <c r="B5" s="76" t="s">
        <v>63</v>
      </c>
      <c r="C5" s="12" t="s">
        <v>49</v>
      </c>
      <c r="D5" s="11">
        <v>-4341</v>
      </c>
      <c r="E5" s="13" t="s">
        <v>21</v>
      </c>
      <c r="F5" s="14"/>
      <c r="G5" s="11">
        <v>2</v>
      </c>
      <c r="H5" s="11" t="s">
        <v>46</v>
      </c>
      <c r="I5" s="11" t="s">
        <v>84</v>
      </c>
      <c r="J5" s="11" t="s">
        <v>84</v>
      </c>
      <c r="K5" s="11">
        <v>2</v>
      </c>
      <c r="L5" s="4">
        <v>0</v>
      </c>
      <c r="M5" s="15">
        <f>G5*L5</f>
        <v>0</v>
      </c>
      <c r="N5" s="16" t="s">
        <v>43</v>
      </c>
    </row>
    <row r="6" spans="1:14" ht="20.100000000000001" customHeight="1" x14ac:dyDescent="0.25">
      <c r="A6" s="64">
        <f>A5+1</f>
        <v>2</v>
      </c>
      <c r="B6" s="77"/>
      <c r="C6" s="67" t="s">
        <v>50</v>
      </c>
      <c r="D6" s="64">
        <v>-4345</v>
      </c>
      <c r="E6" s="70" t="s">
        <v>20</v>
      </c>
      <c r="F6" s="73"/>
      <c r="G6" s="64">
        <v>9</v>
      </c>
      <c r="H6" s="11" t="s">
        <v>47</v>
      </c>
      <c r="I6" s="11" t="s">
        <v>84</v>
      </c>
      <c r="J6" s="11" t="s">
        <v>84</v>
      </c>
      <c r="K6" s="11">
        <v>3</v>
      </c>
      <c r="L6" s="4">
        <v>0</v>
      </c>
      <c r="M6" s="15">
        <f>K6*L6</f>
        <v>0</v>
      </c>
      <c r="N6" s="16" t="s">
        <v>45</v>
      </c>
    </row>
    <row r="7" spans="1:14" ht="20.100000000000001" customHeight="1" x14ac:dyDescent="0.25">
      <c r="A7" s="65"/>
      <c r="B7" s="77"/>
      <c r="C7" s="68"/>
      <c r="D7" s="65"/>
      <c r="E7" s="71"/>
      <c r="F7" s="74"/>
      <c r="G7" s="65"/>
      <c r="H7" s="11" t="s">
        <v>44</v>
      </c>
      <c r="I7" s="11" t="s">
        <v>84</v>
      </c>
      <c r="J7" s="11" t="s">
        <v>84</v>
      </c>
      <c r="K7" s="11">
        <v>1</v>
      </c>
      <c r="L7" s="4">
        <v>0</v>
      </c>
      <c r="M7" s="15">
        <f t="shared" ref="M7:M30" si="0">K7*L7</f>
        <v>0</v>
      </c>
      <c r="N7" s="16" t="s">
        <v>45</v>
      </c>
    </row>
    <row r="8" spans="1:14" ht="20.100000000000001" customHeight="1" x14ac:dyDescent="0.25">
      <c r="A8" s="65"/>
      <c r="B8" s="77"/>
      <c r="C8" s="68"/>
      <c r="D8" s="65"/>
      <c r="E8" s="71"/>
      <c r="F8" s="74"/>
      <c r="G8" s="65"/>
      <c r="H8" s="11" t="s">
        <v>64</v>
      </c>
      <c r="I8" s="11" t="s">
        <v>84</v>
      </c>
      <c r="J8" s="11" t="s">
        <v>84</v>
      </c>
      <c r="K8" s="11">
        <v>1</v>
      </c>
      <c r="L8" s="4">
        <v>0</v>
      </c>
      <c r="M8" s="15">
        <f t="shared" si="0"/>
        <v>0</v>
      </c>
      <c r="N8" s="16" t="s">
        <v>45</v>
      </c>
    </row>
    <row r="9" spans="1:14" ht="20.100000000000001" customHeight="1" x14ac:dyDescent="0.25">
      <c r="A9" s="65"/>
      <c r="B9" s="77"/>
      <c r="C9" s="68"/>
      <c r="D9" s="65"/>
      <c r="E9" s="71"/>
      <c r="F9" s="74"/>
      <c r="G9" s="65"/>
      <c r="H9" s="11" t="s">
        <v>64</v>
      </c>
      <c r="I9" s="11" t="s">
        <v>84</v>
      </c>
      <c r="J9" s="11" t="s">
        <v>84</v>
      </c>
      <c r="K9" s="11">
        <v>2</v>
      </c>
      <c r="L9" s="4">
        <v>0</v>
      </c>
      <c r="M9" s="15">
        <f t="shared" si="0"/>
        <v>0</v>
      </c>
      <c r="N9" s="16" t="s">
        <v>65</v>
      </c>
    </row>
    <row r="10" spans="1:14" ht="20.100000000000001" customHeight="1" x14ac:dyDescent="0.25">
      <c r="A10" s="66"/>
      <c r="B10" s="77"/>
      <c r="C10" s="69"/>
      <c r="D10" s="66"/>
      <c r="E10" s="72"/>
      <c r="F10" s="75"/>
      <c r="G10" s="66"/>
      <c r="H10" s="11" t="s">
        <v>46</v>
      </c>
      <c r="I10" s="11" t="s">
        <v>84</v>
      </c>
      <c r="J10" s="11" t="s">
        <v>84</v>
      </c>
      <c r="K10" s="11">
        <v>2</v>
      </c>
      <c r="L10" s="4">
        <v>0</v>
      </c>
      <c r="M10" s="15">
        <f t="shared" si="0"/>
        <v>0</v>
      </c>
      <c r="N10" s="16" t="s">
        <v>43</v>
      </c>
    </row>
    <row r="11" spans="1:14" ht="116.25" customHeight="1" x14ac:dyDescent="0.25">
      <c r="A11" s="11">
        <v>3</v>
      </c>
      <c r="B11" s="78"/>
      <c r="C11" s="12" t="s">
        <v>51</v>
      </c>
      <c r="D11" s="11">
        <v>-4346</v>
      </c>
      <c r="E11" s="13" t="s">
        <v>19</v>
      </c>
      <c r="F11" s="14"/>
      <c r="G11" s="11">
        <v>2</v>
      </c>
      <c r="H11" s="11" t="s">
        <v>47</v>
      </c>
      <c r="I11" s="11" t="s">
        <v>84</v>
      </c>
      <c r="J11" s="11" t="s">
        <v>84</v>
      </c>
      <c r="K11" s="11">
        <v>2</v>
      </c>
      <c r="L11" s="4">
        <v>0</v>
      </c>
      <c r="M11" s="15">
        <f t="shared" si="0"/>
        <v>0</v>
      </c>
      <c r="N11" s="16" t="s">
        <v>45</v>
      </c>
    </row>
    <row r="12" spans="1:14" ht="68.25" customHeight="1" x14ac:dyDescent="0.25">
      <c r="A12" s="11">
        <f t="shared" ref="A12:A34" si="1">A11+1</f>
        <v>4</v>
      </c>
      <c r="B12" s="76" t="s">
        <v>67</v>
      </c>
      <c r="C12" s="12" t="s">
        <v>0</v>
      </c>
      <c r="D12" s="11">
        <v>-9970</v>
      </c>
      <c r="E12" s="13" t="s">
        <v>1</v>
      </c>
      <c r="F12" s="14"/>
      <c r="G12" s="11">
        <v>1</v>
      </c>
      <c r="H12" s="11" t="s">
        <v>47</v>
      </c>
      <c r="I12" s="11" t="s">
        <v>84</v>
      </c>
      <c r="J12" s="11" t="s">
        <v>84</v>
      </c>
      <c r="K12" s="11">
        <v>1</v>
      </c>
      <c r="L12" s="4">
        <v>0</v>
      </c>
      <c r="M12" s="15">
        <f t="shared" si="0"/>
        <v>0</v>
      </c>
      <c r="N12" s="16" t="s">
        <v>45</v>
      </c>
    </row>
    <row r="13" spans="1:14" ht="70.5" customHeight="1" x14ac:dyDescent="0.25">
      <c r="A13" s="11">
        <f t="shared" si="1"/>
        <v>5</v>
      </c>
      <c r="B13" s="78"/>
      <c r="C13" s="12" t="s">
        <v>17</v>
      </c>
      <c r="D13" s="11">
        <v>-4349</v>
      </c>
      <c r="E13" s="13" t="s">
        <v>18</v>
      </c>
      <c r="F13" s="14"/>
      <c r="G13" s="11">
        <v>1</v>
      </c>
      <c r="H13" s="11" t="s">
        <v>46</v>
      </c>
      <c r="I13" s="11" t="s">
        <v>84</v>
      </c>
      <c r="J13" s="11" t="s">
        <v>84</v>
      </c>
      <c r="K13" s="11">
        <v>1</v>
      </c>
      <c r="L13" s="4">
        <v>0</v>
      </c>
      <c r="M13" s="15">
        <f t="shared" si="0"/>
        <v>0</v>
      </c>
      <c r="N13" s="16" t="s">
        <v>43</v>
      </c>
    </row>
    <row r="14" spans="1:14" ht="70.5" customHeight="1" x14ac:dyDescent="0.25">
      <c r="A14" s="42">
        <v>6</v>
      </c>
      <c r="B14" s="76" t="s">
        <v>68</v>
      </c>
      <c r="C14" s="40" t="s">
        <v>24</v>
      </c>
      <c r="D14" s="42">
        <v>-4335</v>
      </c>
      <c r="E14" s="41" t="s">
        <v>25</v>
      </c>
      <c r="F14" s="39"/>
      <c r="G14" s="42">
        <v>2</v>
      </c>
      <c r="H14" s="11" t="s">
        <v>47</v>
      </c>
      <c r="I14" s="11" t="s">
        <v>84</v>
      </c>
      <c r="J14" s="11" t="s">
        <v>84</v>
      </c>
      <c r="K14" s="11">
        <v>2</v>
      </c>
      <c r="L14" s="4">
        <v>0</v>
      </c>
      <c r="M14" s="15">
        <f t="shared" si="0"/>
        <v>0</v>
      </c>
      <c r="N14" s="16" t="s">
        <v>45</v>
      </c>
    </row>
    <row r="15" spans="1:14" ht="78" customHeight="1" x14ac:dyDescent="0.25">
      <c r="A15" s="11">
        <v>7</v>
      </c>
      <c r="B15" s="78"/>
      <c r="C15" s="12" t="s">
        <v>22</v>
      </c>
      <c r="D15" s="11">
        <v>-4338</v>
      </c>
      <c r="E15" s="13" t="s">
        <v>23</v>
      </c>
      <c r="F15" s="14"/>
      <c r="G15" s="11">
        <v>1</v>
      </c>
      <c r="H15" s="11" t="s">
        <v>47</v>
      </c>
      <c r="I15" s="11" t="s">
        <v>84</v>
      </c>
      <c r="J15" s="11" t="s">
        <v>84</v>
      </c>
      <c r="K15" s="11">
        <v>1</v>
      </c>
      <c r="L15" s="4">
        <v>0</v>
      </c>
      <c r="M15" s="15">
        <f t="shared" si="0"/>
        <v>0</v>
      </c>
      <c r="N15" s="16" t="s">
        <v>45</v>
      </c>
    </row>
    <row r="16" spans="1:14" ht="69.95" customHeight="1" x14ac:dyDescent="0.25">
      <c r="A16" s="64">
        <v>8</v>
      </c>
      <c r="B16" s="76" t="s">
        <v>69</v>
      </c>
      <c r="C16" s="79" t="s">
        <v>52</v>
      </c>
      <c r="D16" s="64">
        <v>-6211</v>
      </c>
      <c r="E16" s="70" t="s">
        <v>5</v>
      </c>
      <c r="F16" s="73"/>
      <c r="G16" s="64">
        <v>3</v>
      </c>
      <c r="H16" s="11" t="s">
        <v>44</v>
      </c>
      <c r="I16" s="11" t="s">
        <v>84</v>
      </c>
      <c r="J16" s="11" t="s">
        <v>84</v>
      </c>
      <c r="K16" s="11">
        <v>1</v>
      </c>
      <c r="L16" s="4">
        <v>0</v>
      </c>
      <c r="M16" s="15">
        <f t="shared" si="0"/>
        <v>0</v>
      </c>
      <c r="N16" s="81" t="s">
        <v>45</v>
      </c>
    </row>
    <row r="17" spans="1:14" ht="69.95" customHeight="1" x14ac:dyDescent="0.25">
      <c r="A17" s="66"/>
      <c r="B17" s="77"/>
      <c r="C17" s="80"/>
      <c r="D17" s="66"/>
      <c r="E17" s="72"/>
      <c r="F17" s="75"/>
      <c r="G17" s="66"/>
      <c r="H17" s="11" t="s">
        <v>47</v>
      </c>
      <c r="I17" s="11" t="s">
        <v>84</v>
      </c>
      <c r="J17" s="11" t="s">
        <v>84</v>
      </c>
      <c r="K17" s="11">
        <v>2</v>
      </c>
      <c r="L17" s="4">
        <v>0</v>
      </c>
      <c r="M17" s="15">
        <f t="shared" si="0"/>
        <v>0</v>
      </c>
      <c r="N17" s="82"/>
    </row>
    <row r="18" spans="1:14" ht="69.95" customHeight="1" x14ac:dyDescent="0.25">
      <c r="A18" s="64">
        <v>9</v>
      </c>
      <c r="B18" s="77"/>
      <c r="C18" s="67" t="s">
        <v>53</v>
      </c>
      <c r="D18" s="64">
        <v>-5981</v>
      </c>
      <c r="E18" s="70" t="s">
        <v>6</v>
      </c>
      <c r="F18" s="73"/>
      <c r="G18" s="64">
        <v>2</v>
      </c>
      <c r="H18" s="11" t="s">
        <v>46</v>
      </c>
      <c r="I18" s="11" t="s">
        <v>84</v>
      </c>
      <c r="J18" s="11" t="s">
        <v>84</v>
      </c>
      <c r="K18" s="11">
        <v>1</v>
      </c>
      <c r="L18" s="4">
        <v>0</v>
      </c>
      <c r="M18" s="15">
        <f t="shared" si="0"/>
        <v>0</v>
      </c>
      <c r="N18" s="45" t="s">
        <v>43</v>
      </c>
    </row>
    <row r="19" spans="1:14" ht="69.95" customHeight="1" x14ac:dyDescent="0.25">
      <c r="A19" s="66"/>
      <c r="B19" s="77"/>
      <c r="C19" s="69"/>
      <c r="D19" s="66"/>
      <c r="E19" s="72"/>
      <c r="F19" s="75"/>
      <c r="G19" s="66"/>
      <c r="H19" s="11" t="s">
        <v>64</v>
      </c>
      <c r="I19" s="11" t="s">
        <v>84</v>
      </c>
      <c r="J19" s="11" t="s">
        <v>84</v>
      </c>
      <c r="K19" s="11">
        <v>1</v>
      </c>
      <c r="L19" s="4">
        <v>0</v>
      </c>
      <c r="M19" s="15">
        <f t="shared" si="0"/>
        <v>0</v>
      </c>
      <c r="N19" s="45" t="s">
        <v>65</v>
      </c>
    </row>
    <row r="20" spans="1:14" ht="100.5" customHeight="1" x14ac:dyDescent="0.25">
      <c r="A20" s="11">
        <v>10</v>
      </c>
      <c r="B20" s="77"/>
      <c r="C20" s="12" t="s">
        <v>54</v>
      </c>
      <c r="D20" s="11">
        <v>-4319</v>
      </c>
      <c r="E20" s="13" t="s">
        <v>28</v>
      </c>
      <c r="F20" s="14"/>
      <c r="G20" s="11">
        <v>1</v>
      </c>
      <c r="H20" s="11" t="s">
        <v>46</v>
      </c>
      <c r="I20" s="11" t="s">
        <v>84</v>
      </c>
      <c r="J20" s="11" t="s">
        <v>84</v>
      </c>
      <c r="K20" s="11">
        <v>1</v>
      </c>
      <c r="L20" s="4">
        <v>0</v>
      </c>
      <c r="M20" s="15">
        <f t="shared" si="0"/>
        <v>0</v>
      </c>
      <c r="N20" s="16" t="s">
        <v>43</v>
      </c>
    </row>
    <row r="21" spans="1:14" ht="60" customHeight="1" x14ac:dyDescent="0.25">
      <c r="A21" s="64">
        <f>A20+1</f>
        <v>11</v>
      </c>
      <c r="B21" s="77"/>
      <c r="C21" s="67" t="s">
        <v>55</v>
      </c>
      <c r="D21" s="64">
        <v>-5611</v>
      </c>
      <c r="E21" s="70" t="s">
        <v>8</v>
      </c>
      <c r="F21" s="73"/>
      <c r="G21" s="64">
        <v>4</v>
      </c>
      <c r="H21" s="11" t="s">
        <v>47</v>
      </c>
      <c r="I21" s="11" t="s">
        <v>84</v>
      </c>
      <c r="J21" s="11" t="s">
        <v>84</v>
      </c>
      <c r="K21" s="11">
        <v>2</v>
      </c>
      <c r="L21" s="4">
        <v>0</v>
      </c>
      <c r="M21" s="15">
        <f t="shared" si="0"/>
        <v>0</v>
      </c>
      <c r="N21" s="16" t="s">
        <v>45</v>
      </c>
    </row>
    <row r="22" spans="1:14" ht="60" customHeight="1" x14ac:dyDescent="0.25">
      <c r="A22" s="66"/>
      <c r="B22" s="77"/>
      <c r="C22" s="69"/>
      <c r="D22" s="66"/>
      <c r="E22" s="72"/>
      <c r="F22" s="75"/>
      <c r="G22" s="66"/>
      <c r="H22" s="11" t="s">
        <v>64</v>
      </c>
      <c r="I22" s="11" t="s">
        <v>84</v>
      </c>
      <c r="J22" s="11" t="s">
        <v>84</v>
      </c>
      <c r="K22" s="11">
        <v>2</v>
      </c>
      <c r="L22" s="4">
        <v>0</v>
      </c>
      <c r="M22" s="15">
        <f t="shared" si="0"/>
        <v>0</v>
      </c>
      <c r="N22" s="16" t="s">
        <v>65</v>
      </c>
    </row>
    <row r="23" spans="1:14" ht="30" customHeight="1" x14ac:dyDescent="0.25">
      <c r="A23" s="64">
        <f>A21+1</f>
        <v>12</v>
      </c>
      <c r="B23" s="77"/>
      <c r="C23" s="67" t="s">
        <v>56</v>
      </c>
      <c r="D23" s="64">
        <v>-4370</v>
      </c>
      <c r="E23" s="70" t="s">
        <v>9</v>
      </c>
      <c r="F23" s="73"/>
      <c r="G23" s="64">
        <v>7</v>
      </c>
      <c r="H23" s="11" t="s">
        <v>46</v>
      </c>
      <c r="I23" s="11" t="s">
        <v>84</v>
      </c>
      <c r="J23" s="11" t="s">
        <v>84</v>
      </c>
      <c r="K23" s="11">
        <v>1</v>
      </c>
      <c r="L23" s="4">
        <v>0</v>
      </c>
      <c r="M23" s="15">
        <f t="shared" si="0"/>
        <v>0</v>
      </c>
      <c r="N23" s="16" t="s">
        <v>45</v>
      </c>
    </row>
    <row r="24" spans="1:14" ht="30" customHeight="1" x14ac:dyDescent="0.25">
      <c r="A24" s="65"/>
      <c r="B24" s="77"/>
      <c r="C24" s="68"/>
      <c r="D24" s="65"/>
      <c r="E24" s="71"/>
      <c r="F24" s="74"/>
      <c r="G24" s="65"/>
      <c r="H24" s="11" t="s">
        <v>46</v>
      </c>
      <c r="I24" s="11" t="s">
        <v>84</v>
      </c>
      <c r="J24" s="11" t="s">
        <v>84</v>
      </c>
      <c r="K24" s="11">
        <v>3</v>
      </c>
      <c r="L24" s="4">
        <v>0</v>
      </c>
      <c r="M24" s="15">
        <f t="shared" si="0"/>
        <v>0</v>
      </c>
      <c r="N24" s="16" t="s">
        <v>43</v>
      </c>
    </row>
    <row r="25" spans="1:14" ht="30" customHeight="1" x14ac:dyDescent="0.25">
      <c r="A25" s="65"/>
      <c r="B25" s="77"/>
      <c r="C25" s="68"/>
      <c r="D25" s="65"/>
      <c r="E25" s="71"/>
      <c r="F25" s="74"/>
      <c r="G25" s="65"/>
      <c r="H25" s="11" t="s">
        <v>47</v>
      </c>
      <c r="I25" s="11" t="s">
        <v>84</v>
      </c>
      <c r="J25" s="11" t="s">
        <v>84</v>
      </c>
      <c r="K25" s="11">
        <v>2</v>
      </c>
      <c r="L25" s="4">
        <v>0</v>
      </c>
      <c r="M25" s="15">
        <f t="shared" si="0"/>
        <v>0</v>
      </c>
      <c r="N25" s="16" t="s">
        <v>45</v>
      </c>
    </row>
    <row r="26" spans="1:14" ht="30" customHeight="1" x14ac:dyDescent="0.25">
      <c r="A26" s="66"/>
      <c r="B26" s="77"/>
      <c r="C26" s="69"/>
      <c r="D26" s="66"/>
      <c r="E26" s="72"/>
      <c r="F26" s="75"/>
      <c r="G26" s="66"/>
      <c r="H26" s="11" t="s">
        <v>44</v>
      </c>
      <c r="I26" s="11" t="s">
        <v>84</v>
      </c>
      <c r="J26" s="11" t="s">
        <v>84</v>
      </c>
      <c r="K26" s="11">
        <v>1</v>
      </c>
      <c r="L26" s="4">
        <v>0</v>
      </c>
      <c r="M26" s="15">
        <f t="shared" si="0"/>
        <v>0</v>
      </c>
      <c r="N26" s="16" t="s">
        <v>45</v>
      </c>
    </row>
    <row r="27" spans="1:14" ht="92.25" customHeight="1" x14ac:dyDescent="0.25">
      <c r="A27" s="11">
        <f>A23+1</f>
        <v>13</v>
      </c>
      <c r="B27" s="77"/>
      <c r="C27" s="12" t="s">
        <v>57</v>
      </c>
      <c r="D27" s="11">
        <v>-4315</v>
      </c>
      <c r="E27" s="13" t="s">
        <v>29</v>
      </c>
      <c r="F27" s="14"/>
      <c r="G27" s="11">
        <v>1</v>
      </c>
      <c r="H27" s="11" t="s">
        <v>47</v>
      </c>
      <c r="I27" s="11" t="s">
        <v>84</v>
      </c>
      <c r="J27" s="11" t="s">
        <v>84</v>
      </c>
      <c r="K27" s="11">
        <v>1</v>
      </c>
      <c r="L27" s="4">
        <v>0</v>
      </c>
      <c r="M27" s="15">
        <f t="shared" si="0"/>
        <v>0</v>
      </c>
      <c r="N27" s="16" t="s">
        <v>45</v>
      </c>
    </row>
    <row r="28" spans="1:14" ht="117" customHeight="1" x14ac:dyDescent="0.25">
      <c r="A28" s="11">
        <f t="shared" si="1"/>
        <v>14</v>
      </c>
      <c r="B28" s="77"/>
      <c r="C28" s="12" t="s">
        <v>58</v>
      </c>
      <c r="D28" s="11">
        <v>-6212</v>
      </c>
      <c r="E28" s="13" t="s">
        <v>4</v>
      </c>
      <c r="F28" s="14"/>
      <c r="G28" s="11">
        <v>1</v>
      </c>
      <c r="H28" s="11" t="s">
        <v>46</v>
      </c>
      <c r="I28" s="11" t="s">
        <v>84</v>
      </c>
      <c r="J28" s="11" t="s">
        <v>84</v>
      </c>
      <c r="K28" s="11">
        <v>1</v>
      </c>
      <c r="L28" s="4">
        <v>0</v>
      </c>
      <c r="M28" s="15">
        <f t="shared" si="0"/>
        <v>0</v>
      </c>
      <c r="N28" s="16" t="s">
        <v>43</v>
      </c>
    </row>
    <row r="29" spans="1:14" ht="106.5" customHeight="1" x14ac:dyDescent="0.25">
      <c r="A29" s="11">
        <f>A28+1</f>
        <v>15</v>
      </c>
      <c r="B29" s="77"/>
      <c r="C29" s="12" t="s">
        <v>59</v>
      </c>
      <c r="D29" s="11">
        <v>-5614</v>
      </c>
      <c r="E29" s="13" t="s">
        <v>7</v>
      </c>
      <c r="F29" s="14"/>
      <c r="G29" s="11">
        <v>1</v>
      </c>
      <c r="H29" s="11" t="s">
        <v>44</v>
      </c>
      <c r="I29" s="11" t="s">
        <v>84</v>
      </c>
      <c r="J29" s="11" t="s">
        <v>84</v>
      </c>
      <c r="K29" s="11">
        <v>1</v>
      </c>
      <c r="L29" s="4">
        <v>0</v>
      </c>
      <c r="M29" s="15">
        <f t="shared" si="0"/>
        <v>0</v>
      </c>
      <c r="N29" s="16" t="s">
        <v>45</v>
      </c>
    </row>
    <row r="30" spans="1:14" ht="97.5" customHeight="1" x14ac:dyDescent="0.25">
      <c r="A30" s="11">
        <f t="shared" si="1"/>
        <v>16</v>
      </c>
      <c r="B30" s="77"/>
      <c r="C30" s="12" t="s">
        <v>60</v>
      </c>
      <c r="D30" s="11">
        <v>-4313</v>
      </c>
      <c r="E30" s="13" t="s">
        <v>30</v>
      </c>
      <c r="F30" s="14"/>
      <c r="G30" s="11">
        <v>2</v>
      </c>
      <c r="H30" s="11" t="s">
        <v>47</v>
      </c>
      <c r="I30" s="11" t="s">
        <v>84</v>
      </c>
      <c r="J30" s="11" t="s">
        <v>84</v>
      </c>
      <c r="K30" s="11">
        <v>2</v>
      </c>
      <c r="L30" s="4">
        <v>0</v>
      </c>
      <c r="M30" s="15">
        <f t="shared" si="0"/>
        <v>0</v>
      </c>
      <c r="N30" s="16" t="s">
        <v>45</v>
      </c>
    </row>
    <row r="31" spans="1:14" ht="60" customHeight="1" x14ac:dyDescent="0.25">
      <c r="A31" s="64">
        <f>A30+1</f>
        <v>17</v>
      </c>
      <c r="B31" s="77"/>
      <c r="C31" s="67" t="s">
        <v>61</v>
      </c>
      <c r="D31" s="64">
        <v>-6196</v>
      </c>
      <c r="E31" s="70" t="s">
        <v>72</v>
      </c>
      <c r="F31" s="73"/>
      <c r="G31" s="64">
        <v>4</v>
      </c>
      <c r="H31" s="11" t="s">
        <v>47</v>
      </c>
      <c r="I31" s="11" t="s">
        <v>84</v>
      </c>
      <c r="J31" s="11" t="s">
        <v>84</v>
      </c>
      <c r="K31" s="11">
        <v>2</v>
      </c>
      <c r="L31" s="4">
        <v>0</v>
      </c>
      <c r="M31" s="15">
        <f>K31*L31</f>
        <v>0</v>
      </c>
      <c r="N31" s="16" t="s">
        <v>45</v>
      </c>
    </row>
    <row r="32" spans="1:14" ht="60" customHeight="1" x14ac:dyDescent="0.25">
      <c r="A32" s="66"/>
      <c r="B32" s="77"/>
      <c r="C32" s="69"/>
      <c r="D32" s="66"/>
      <c r="E32" s="72"/>
      <c r="F32" s="75"/>
      <c r="G32" s="66"/>
      <c r="H32" s="11" t="s">
        <v>86</v>
      </c>
      <c r="I32" s="11">
        <v>2</v>
      </c>
      <c r="J32" s="11" t="s">
        <v>84</v>
      </c>
      <c r="K32" s="11">
        <v>2</v>
      </c>
      <c r="L32" s="4">
        <v>0</v>
      </c>
      <c r="M32" s="15">
        <f>K32*L32</f>
        <v>0</v>
      </c>
      <c r="N32" s="16" t="s">
        <v>45</v>
      </c>
    </row>
    <row r="33" spans="1:14" ht="145.5" customHeight="1" x14ac:dyDescent="0.25">
      <c r="A33" s="11">
        <f>A31+1</f>
        <v>18</v>
      </c>
      <c r="B33" s="76" t="s">
        <v>70</v>
      </c>
      <c r="C33" s="12" t="s">
        <v>14</v>
      </c>
      <c r="D33" s="11">
        <v>-4356</v>
      </c>
      <c r="E33" s="13" t="s">
        <v>15</v>
      </c>
      <c r="F33" s="14"/>
      <c r="G33" s="11">
        <v>1</v>
      </c>
      <c r="H33" s="11" t="s">
        <v>46</v>
      </c>
      <c r="I33" s="11" t="s">
        <v>84</v>
      </c>
      <c r="J33" s="17" t="s">
        <v>48</v>
      </c>
      <c r="K33" s="11">
        <v>1</v>
      </c>
      <c r="L33" s="4">
        <v>0</v>
      </c>
      <c r="M33" s="15">
        <f t="shared" ref="M33:M47" si="2">K33*L33</f>
        <v>0</v>
      </c>
      <c r="N33" s="16" t="s">
        <v>43</v>
      </c>
    </row>
    <row r="34" spans="1:14" ht="145.5" customHeight="1" x14ac:dyDescent="0.25">
      <c r="A34" s="11">
        <f t="shared" si="1"/>
        <v>19</v>
      </c>
      <c r="B34" s="77"/>
      <c r="C34" s="12" t="s">
        <v>31</v>
      </c>
      <c r="D34" s="11">
        <v>-4310</v>
      </c>
      <c r="E34" s="13" t="s">
        <v>83</v>
      </c>
      <c r="F34" s="14"/>
      <c r="G34" s="11">
        <v>2</v>
      </c>
      <c r="H34" s="11" t="s">
        <v>47</v>
      </c>
      <c r="I34" s="11" t="s">
        <v>84</v>
      </c>
      <c r="J34" s="11" t="s">
        <v>48</v>
      </c>
      <c r="K34" s="11">
        <v>2</v>
      </c>
      <c r="L34" s="4">
        <v>0</v>
      </c>
      <c r="M34" s="15">
        <f t="shared" si="2"/>
        <v>0</v>
      </c>
      <c r="N34" s="16" t="s">
        <v>45</v>
      </c>
    </row>
    <row r="35" spans="1:14" ht="54.95" customHeight="1" x14ac:dyDescent="0.25">
      <c r="A35" s="64">
        <f>A34+1</f>
        <v>20</v>
      </c>
      <c r="B35" s="77"/>
      <c r="C35" s="67" t="s">
        <v>12</v>
      </c>
      <c r="D35" s="64">
        <v>-4361</v>
      </c>
      <c r="E35" s="70" t="s">
        <v>13</v>
      </c>
      <c r="F35" s="73"/>
      <c r="G35" s="64">
        <v>3</v>
      </c>
      <c r="H35" s="11" t="s">
        <v>44</v>
      </c>
      <c r="I35" s="11" t="s">
        <v>84</v>
      </c>
      <c r="J35" s="11" t="s">
        <v>66</v>
      </c>
      <c r="K35" s="11">
        <v>1</v>
      </c>
      <c r="L35" s="4">
        <v>0</v>
      </c>
      <c r="M35" s="15">
        <f t="shared" si="2"/>
        <v>0</v>
      </c>
      <c r="N35" s="16" t="s">
        <v>45</v>
      </c>
    </row>
    <row r="36" spans="1:14" ht="54.95" customHeight="1" x14ac:dyDescent="0.25">
      <c r="A36" s="66"/>
      <c r="B36" s="77"/>
      <c r="C36" s="69"/>
      <c r="D36" s="66"/>
      <c r="E36" s="72"/>
      <c r="F36" s="75"/>
      <c r="G36" s="66"/>
      <c r="H36" s="11" t="s">
        <v>47</v>
      </c>
      <c r="I36" s="11" t="s">
        <v>84</v>
      </c>
      <c r="J36" s="11" t="s">
        <v>48</v>
      </c>
      <c r="K36" s="11">
        <v>2</v>
      </c>
      <c r="L36" s="4">
        <v>0</v>
      </c>
      <c r="M36" s="15">
        <f t="shared" si="2"/>
        <v>0</v>
      </c>
      <c r="N36" s="16" t="s">
        <v>45</v>
      </c>
    </row>
    <row r="37" spans="1:14" ht="39.950000000000003" customHeight="1" x14ac:dyDescent="0.25">
      <c r="A37" s="64">
        <f>A35+1</f>
        <v>21</v>
      </c>
      <c r="B37" s="77"/>
      <c r="C37" s="67" t="s">
        <v>26</v>
      </c>
      <c r="D37" s="64">
        <v>-4331</v>
      </c>
      <c r="E37" s="70" t="s">
        <v>27</v>
      </c>
      <c r="F37" s="73"/>
      <c r="G37" s="64">
        <v>4</v>
      </c>
      <c r="H37" s="11" t="s">
        <v>47</v>
      </c>
      <c r="I37" s="11" t="s">
        <v>84</v>
      </c>
      <c r="J37" s="11" t="s">
        <v>84</v>
      </c>
      <c r="K37" s="11">
        <v>1</v>
      </c>
      <c r="L37" s="4">
        <v>0</v>
      </c>
      <c r="M37" s="15">
        <f t="shared" si="2"/>
        <v>0</v>
      </c>
      <c r="N37" s="16" t="s">
        <v>45</v>
      </c>
    </row>
    <row r="38" spans="1:14" ht="39.950000000000003" customHeight="1" x14ac:dyDescent="0.25">
      <c r="A38" s="65"/>
      <c r="B38" s="77"/>
      <c r="C38" s="68"/>
      <c r="D38" s="65"/>
      <c r="E38" s="71"/>
      <c r="F38" s="74"/>
      <c r="G38" s="65"/>
      <c r="H38" s="11" t="s">
        <v>64</v>
      </c>
      <c r="I38" s="11" t="s">
        <v>84</v>
      </c>
      <c r="J38" s="11" t="s">
        <v>84</v>
      </c>
      <c r="K38" s="11">
        <v>1</v>
      </c>
      <c r="L38" s="4">
        <v>0</v>
      </c>
      <c r="M38" s="15">
        <f t="shared" si="2"/>
        <v>0</v>
      </c>
      <c r="N38" s="16" t="s">
        <v>45</v>
      </c>
    </row>
    <row r="39" spans="1:14" ht="39.950000000000003" customHeight="1" x14ac:dyDescent="0.25">
      <c r="A39" s="66"/>
      <c r="B39" s="77"/>
      <c r="C39" s="69"/>
      <c r="D39" s="66"/>
      <c r="E39" s="72"/>
      <c r="F39" s="75"/>
      <c r="G39" s="66"/>
      <c r="H39" s="11" t="s">
        <v>64</v>
      </c>
      <c r="I39" s="11" t="s">
        <v>84</v>
      </c>
      <c r="J39" s="11" t="s">
        <v>84</v>
      </c>
      <c r="K39" s="11">
        <v>2</v>
      </c>
      <c r="L39" s="4">
        <v>0</v>
      </c>
      <c r="M39" s="15">
        <f t="shared" si="2"/>
        <v>0</v>
      </c>
      <c r="N39" s="16" t="s">
        <v>65</v>
      </c>
    </row>
    <row r="40" spans="1:14" ht="60" customHeight="1" x14ac:dyDescent="0.25">
      <c r="A40" s="64">
        <f>A37+1</f>
        <v>22</v>
      </c>
      <c r="B40" s="77"/>
      <c r="C40" s="67" t="s">
        <v>10</v>
      </c>
      <c r="D40" s="64">
        <v>-4363</v>
      </c>
      <c r="E40" s="70" t="s">
        <v>11</v>
      </c>
      <c r="F40" s="73"/>
      <c r="G40" s="64">
        <v>2</v>
      </c>
      <c r="H40" s="11" t="s">
        <v>47</v>
      </c>
      <c r="I40" s="11" t="s">
        <v>84</v>
      </c>
      <c r="J40" s="11" t="s">
        <v>48</v>
      </c>
      <c r="K40" s="11">
        <v>1</v>
      </c>
      <c r="L40" s="4">
        <v>0</v>
      </c>
      <c r="M40" s="15">
        <f t="shared" si="2"/>
        <v>0</v>
      </c>
      <c r="N40" s="16" t="s">
        <v>45</v>
      </c>
    </row>
    <row r="41" spans="1:14" ht="60" customHeight="1" x14ac:dyDescent="0.25">
      <c r="A41" s="66"/>
      <c r="B41" s="77"/>
      <c r="C41" s="69"/>
      <c r="D41" s="66"/>
      <c r="E41" s="72"/>
      <c r="F41" s="75"/>
      <c r="G41" s="66"/>
      <c r="H41" s="11" t="s">
        <v>46</v>
      </c>
      <c r="I41" s="11" t="s">
        <v>84</v>
      </c>
      <c r="J41" s="17" t="s">
        <v>48</v>
      </c>
      <c r="K41" s="11">
        <v>1</v>
      </c>
      <c r="L41" s="4">
        <v>0</v>
      </c>
      <c r="M41" s="15">
        <f t="shared" si="2"/>
        <v>0</v>
      </c>
      <c r="N41" s="16" t="s">
        <v>43</v>
      </c>
    </row>
    <row r="42" spans="1:14" ht="54.95" customHeight="1" x14ac:dyDescent="0.25">
      <c r="A42" s="64">
        <f>A40+1</f>
        <v>23</v>
      </c>
      <c r="B42" s="77"/>
      <c r="C42" s="67" t="s">
        <v>2</v>
      </c>
      <c r="D42" s="64">
        <v>-9951</v>
      </c>
      <c r="E42" s="70" t="s">
        <v>3</v>
      </c>
      <c r="F42" s="73"/>
      <c r="G42" s="64">
        <v>3</v>
      </c>
      <c r="H42" s="11" t="s">
        <v>44</v>
      </c>
      <c r="I42" s="11" t="s">
        <v>84</v>
      </c>
      <c r="J42" s="11" t="s">
        <v>66</v>
      </c>
      <c r="K42" s="11">
        <v>1</v>
      </c>
      <c r="L42" s="4">
        <v>0</v>
      </c>
      <c r="M42" s="15">
        <f t="shared" si="2"/>
        <v>0</v>
      </c>
      <c r="N42" s="16" t="s">
        <v>45</v>
      </c>
    </row>
    <row r="43" spans="1:14" ht="54.95" customHeight="1" x14ac:dyDescent="0.25">
      <c r="A43" s="65"/>
      <c r="B43" s="77"/>
      <c r="C43" s="68"/>
      <c r="D43" s="65"/>
      <c r="E43" s="71"/>
      <c r="F43" s="74"/>
      <c r="G43" s="65"/>
      <c r="H43" s="42" t="s">
        <v>64</v>
      </c>
      <c r="I43" s="42" t="s">
        <v>84</v>
      </c>
      <c r="J43" s="42" t="s">
        <v>66</v>
      </c>
      <c r="K43" s="42">
        <v>2</v>
      </c>
      <c r="L43" s="5">
        <v>0</v>
      </c>
      <c r="M43" s="18">
        <f t="shared" si="2"/>
        <v>0</v>
      </c>
      <c r="N43" s="44" t="s">
        <v>65</v>
      </c>
    </row>
    <row r="44" spans="1:14" ht="54.95" customHeight="1" x14ac:dyDescent="0.25">
      <c r="A44" s="83">
        <f>A42+1</f>
        <v>24</v>
      </c>
      <c r="B44" s="87" t="s">
        <v>71</v>
      </c>
      <c r="C44" s="86" t="s">
        <v>32</v>
      </c>
      <c r="D44" s="83">
        <v>-4308</v>
      </c>
      <c r="E44" s="85" t="s">
        <v>73</v>
      </c>
      <c r="F44" s="84"/>
      <c r="G44" s="83">
        <v>3</v>
      </c>
      <c r="H44" s="19" t="s">
        <v>64</v>
      </c>
      <c r="I44" s="43" t="s">
        <v>84</v>
      </c>
      <c r="J44" s="43" t="s">
        <v>84</v>
      </c>
      <c r="K44" s="43">
        <v>2</v>
      </c>
      <c r="L44" s="6">
        <v>0</v>
      </c>
      <c r="M44" s="20">
        <f t="shared" si="2"/>
        <v>0</v>
      </c>
      <c r="N44" s="21" t="s">
        <v>43</v>
      </c>
    </row>
    <row r="45" spans="1:14" ht="54.95" customHeight="1" x14ac:dyDescent="0.25">
      <c r="A45" s="83"/>
      <c r="B45" s="87"/>
      <c r="C45" s="86"/>
      <c r="D45" s="83"/>
      <c r="E45" s="85"/>
      <c r="F45" s="84"/>
      <c r="G45" s="83"/>
      <c r="H45" s="43" t="s">
        <v>64</v>
      </c>
      <c r="I45" s="43" t="s">
        <v>84</v>
      </c>
      <c r="J45" s="43" t="s">
        <v>84</v>
      </c>
      <c r="K45" s="43">
        <v>1</v>
      </c>
      <c r="L45" s="6">
        <v>0</v>
      </c>
      <c r="M45" s="20">
        <f t="shared" si="2"/>
        <v>0</v>
      </c>
      <c r="N45" s="21" t="s">
        <v>65</v>
      </c>
    </row>
    <row r="46" spans="1:14" ht="50.1" customHeight="1" x14ac:dyDescent="0.25">
      <c r="A46" s="83">
        <f>A44+1</f>
        <v>25</v>
      </c>
      <c r="B46" s="87"/>
      <c r="C46" s="86" t="s">
        <v>62</v>
      </c>
      <c r="D46" s="83">
        <v>-4351</v>
      </c>
      <c r="E46" s="85" t="s">
        <v>16</v>
      </c>
      <c r="F46" s="84"/>
      <c r="G46" s="83">
        <v>4</v>
      </c>
      <c r="H46" s="43" t="s">
        <v>47</v>
      </c>
      <c r="I46" s="43" t="s">
        <v>84</v>
      </c>
      <c r="J46" s="43" t="s">
        <v>84</v>
      </c>
      <c r="K46" s="43">
        <v>3</v>
      </c>
      <c r="L46" s="6">
        <v>0</v>
      </c>
      <c r="M46" s="20">
        <f t="shared" si="2"/>
        <v>0</v>
      </c>
      <c r="N46" s="21" t="s">
        <v>45</v>
      </c>
    </row>
    <row r="47" spans="1:14" ht="50.1" customHeight="1" x14ac:dyDescent="0.25">
      <c r="A47" s="83"/>
      <c r="B47" s="87"/>
      <c r="C47" s="86"/>
      <c r="D47" s="83"/>
      <c r="E47" s="85"/>
      <c r="F47" s="84"/>
      <c r="G47" s="83"/>
      <c r="H47" s="43" t="s">
        <v>64</v>
      </c>
      <c r="I47" s="43" t="s">
        <v>84</v>
      </c>
      <c r="J47" s="43" t="s">
        <v>84</v>
      </c>
      <c r="K47" s="43">
        <v>1</v>
      </c>
      <c r="L47" s="6">
        <v>0</v>
      </c>
      <c r="M47" s="20">
        <f t="shared" si="2"/>
        <v>0</v>
      </c>
      <c r="N47" s="21" t="s">
        <v>65</v>
      </c>
    </row>
    <row r="48" spans="1:14" ht="18" customHeight="1" thickBot="1" x14ac:dyDescent="0.3">
      <c r="A48" s="22"/>
      <c r="B48" s="23"/>
      <c r="C48" s="24"/>
      <c r="D48" s="25"/>
      <c r="E48" s="24"/>
      <c r="F48" s="26"/>
      <c r="G48" s="25"/>
      <c r="H48" s="25"/>
      <c r="I48" s="25"/>
      <c r="J48" s="25"/>
      <c r="K48" s="25"/>
      <c r="L48" s="27"/>
      <c r="M48" s="27"/>
      <c r="N48" s="28"/>
    </row>
    <row r="49" spans="1:14" s="34" customFormat="1" ht="23.25" customHeight="1" thickBot="1" x14ac:dyDescent="0.35">
      <c r="A49" s="62" t="s">
        <v>87</v>
      </c>
      <c r="B49" s="63"/>
      <c r="C49" s="63"/>
      <c r="D49" s="63"/>
      <c r="E49" s="63"/>
      <c r="F49" s="63"/>
      <c r="G49" s="29">
        <f>SUM(G5:G46)</f>
        <v>66</v>
      </c>
      <c r="H49" s="30"/>
      <c r="I49" s="30"/>
      <c r="J49" s="30"/>
      <c r="K49" s="30"/>
      <c r="L49" s="31"/>
      <c r="M49" s="32">
        <f>SUM(M5:M47)</f>
        <v>0</v>
      </c>
      <c r="N49" s="33"/>
    </row>
    <row r="50" spans="1:14" x14ac:dyDescent="0.25">
      <c r="L50" s="27"/>
    </row>
    <row r="52" spans="1:14" x14ac:dyDescent="0.25">
      <c r="A52" s="46" t="s">
        <v>92</v>
      </c>
    </row>
    <row r="53" spans="1:14" x14ac:dyDescent="0.25">
      <c r="A53" s="7" t="s">
        <v>96</v>
      </c>
      <c r="B53" s="7" t="s">
        <v>93</v>
      </c>
    </row>
    <row r="54" spans="1:14" x14ac:dyDescent="0.25">
      <c r="A54" s="7" t="s">
        <v>97</v>
      </c>
      <c r="B54" s="7" t="s">
        <v>94</v>
      </c>
    </row>
    <row r="55" spans="1:14" x14ac:dyDescent="0.25">
      <c r="A55" s="7" t="s">
        <v>98</v>
      </c>
      <c r="B55" s="7" t="s">
        <v>95</v>
      </c>
    </row>
  </sheetData>
  <sheetProtection sheet="1" selectLockedCells="1"/>
  <mergeCells count="82">
    <mergeCell ref="F40:F41"/>
    <mergeCell ref="C21:C22"/>
    <mergeCell ref="E21:E22"/>
    <mergeCell ref="F21:F22"/>
    <mergeCell ref="G40:G41"/>
    <mergeCell ref="C37:C39"/>
    <mergeCell ref="G23:G26"/>
    <mergeCell ref="F35:F36"/>
    <mergeCell ref="E35:E36"/>
    <mergeCell ref="D35:D36"/>
    <mergeCell ref="C35:C36"/>
    <mergeCell ref="G21:G22"/>
    <mergeCell ref="A46:A47"/>
    <mergeCell ref="F46:F47"/>
    <mergeCell ref="F42:F43"/>
    <mergeCell ref="G42:G43"/>
    <mergeCell ref="E44:E45"/>
    <mergeCell ref="D44:D45"/>
    <mergeCell ref="C44:C45"/>
    <mergeCell ref="A44:A45"/>
    <mergeCell ref="F44:F45"/>
    <mergeCell ref="G44:G45"/>
    <mergeCell ref="G46:G47"/>
    <mergeCell ref="E46:E47"/>
    <mergeCell ref="D46:D47"/>
    <mergeCell ref="C46:C47"/>
    <mergeCell ref="B33:B43"/>
    <mergeCell ref="B44:B47"/>
    <mergeCell ref="A40:A41"/>
    <mergeCell ref="E42:E43"/>
    <mergeCell ref="D42:D43"/>
    <mergeCell ref="C42:C43"/>
    <mergeCell ref="A42:A43"/>
    <mergeCell ref="C40:C41"/>
    <mergeCell ref="D40:D41"/>
    <mergeCell ref="E40:E41"/>
    <mergeCell ref="A37:A39"/>
    <mergeCell ref="D37:D39"/>
    <mergeCell ref="E37:E39"/>
    <mergeCell ref="G37:G39"/>
    <mergeCell ref="F37:F39"/>
    <mergeCell ref="B14:B15"/>
    <mergeCell ref="G16:G17"/>
    <mergeCell ref="A35:A36"/>
    <mergeCell ref="G35:G36"/>
    <mergeCell ref="C23:C26"/>
    <mergeCell ref="D23:D26"/>
    <mergeCell ref="E23:E26"/>
    <mergeCell ref="F23:F26"/>
    <mergeCell ref="A23:A26"/>
    <mergeCell ref="C31:C32"/>
    <mergeCell ref="D31:D32"/>
    <mergeCell ref="E31:E32"/>
    <mergeCell ref="F31:F32"/>
    <mergeCell ref="G31:G32"/>
    <mergeCell ref="A31:A32"/>
    <mergeCell ref="B16:B32"/>
    <mergeCell ref="A21:A22"/>
    <mergeCell ref="D21:D22"/>
    <mergeCell ref="N16:N17"/>
    <mergeCell ref="A18:A19"/>
    <mergeCell ref="C18:C19"/>
    <mergeCell ref="D18:D19"/>
    <mergeCell ref="E18:E19"/>
    <mergeCell ref="F18:F19"/>
    <mergeCell ref="G18:G19"/>
    <mergeCell ref="A1:N1"/>
    <mergeCell ref="A2:N2"/>
    <mergeCell ref="A49:F49"/>
    <mergeCell ref="G6:G10"/>
    <mergeCell ref="C6:C10"/>
    <mergeCell ref="D6:D10"/>
    <mergeCell ref="A6:A10"/>
    <mergeCell ref="E6:E10"/>
    <mergeCell ref="F6:F10"/>
    <mergeCell ref="B5:B11"/>
    <mergeCell ref="A16:A17"/>
    <mergeCell ref="C16:C17"/>
    <mergeCell ref="D16:D17"/>
    <mergeCell ref="E16:E17"/>
    <mergeCell ref="F16:F17"/>
    <mergeCell ref="B12:B13"/>
  </mergeCells>
  <pageMargins left="0.7" right="0.7" top="0.78740157499999996" bottom="0.78740157499999996" header="0.3" footer="0.3"/>
  <pageSetup paperSize="9" scale="5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 k vyplnění</vt:lpstr>
      <vt:lpstr>příloha 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cp:lastPrinted>2025-03-19T13:47:22Z</cp:lastPrinted>
  <dcterms:created xsi:type="dcterms:W3CDTF">2025-03-12T05:42:00Z</dcterms:created>
  <dcterms:modified xsi:type="dcterms:W3CDTF">2025-03-20T08:31:32Z</dcterms:modified>
</cp:coreProperties>
</file>