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tace\VZ\2025\TPC\Nakladni_vozidla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Print_Area" localSheetId="0">List1!$A$1:$G$144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1" l="1"/>
  <c r="A114" i="1"/>
  <c r="A124" i="1" l="1"/>
  <c r="A125" i="1"/>
  <c r="A126" i="1"/>
  <c r="A127" i="1"/>
  <c r="A128" i="1"/>
  <c r="A129" i="1"/>
  <c r="A130" i="1"/>
  <c r="A131" i="1"/>
  <c r="A132" i="1"/>
  <c r="A133" i="1"/>
  <c r="A135" i="1"/>
  <c r="A136" i="1"/>
  <c r="A58" i="1"/>
  <c r="A137" i="1" l="1"/>
  <c r="A138" i="1"/>
  <c r="A139" i="1"/>
  <c r="A140" i="1"/>
  <c r="A141" i="1"/>
  <c r="A123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5" i="1"/>
  <c r="A116" i="1"/>
  <c r="A117" i="1"/>
  <c r="A118" i="1"/>
  <c r="A119" i="1"/>
  <c r="A120" i="1"/>
  <c r="A92" i="1"/>
  <c r="A14" i="1"/>
  <c r="A15" i="1"/>
  <c r="A20" i="1"/>
  <c r="A21" i="1"/>
  <c r="A22" i="1"/>
  <c r="A23" i="1"/>
  <c r="A24" i="1"/>
  <c r="A25" i="1"/>
  <c r="A26" i="1"/>
  <c r="A27" i="1"/>
  <c r="A28" i="1"/>
  <c r="A16" i="1"/>
  <c r="A17" i="1"/>
  <c r="A18" i="1"/>
  <c r="A19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13" i="1"/>
</calcChain>
</file>

<file path=xl/sharedStrings.xml><?xml version="1.0" encoding="utf-8"?>
<sst xmlns="http://schemas.openxmlformats.org/spreadsheetml/2006/main" count="407" uniqueCount="250">
  <si>
    <t>Minimální požadované technické parametry:</t>
  </si>
  <si>
    <t>Vozidlo</t>
  </si>
  <si>
    <t>Výrobce vozidla:</t>
  </si>
  <si>
    <t>Obchodní označení vozidla:</t>
  </si>
  <si>
    <t>Typ vozidla:</t>
  </si>
  <si>
    <t>Rám vozidla</t>
  </si>
  <si>
    <t>Rám vozidla:</t>
  </si>
  <si>
    <t>silný - v provedení pro extrémní nasazení</t>
  </si>
  <si>
    <t>ano</t>
  </si>
  <si>
    <t>Brodivost vozidla:</t>
  </si>
  <si>
    <t>Pneumatiky:</t>
  </si>
  <si>
    <t>Motor</t>
  </si>
  <si>
    <t xml:space="preserve">Emisní norma:  </t>
  </si>
  <si>
    <t>dle platné legislativy</t>
  </si>
  <si>
    <t>Palivo motoru:</t>
  </si>
  <si>
    <t>motorová nafta</t>
  </si>
  <si>
    <t>Výkon motoru:</t>
  </si>
  <si>
    <t>ano - ocelový</t>
  </si>
  <si>
    <t>Nádrž na AdBlue na pravé straně podvozku:</t>
  </si>
  <si>
    <t>Sání vzduchu:</t>
  </si>
  <si>
    <t>vysoké - za nebo nad kabinou</t>
  </si>
  <si>
    <t>Převodovka:</t>
  </si>
  <si>
    <t>Volič jízdních režimů:</t>
  </si>
  <si>
    <t>min. silnice/terén</t>
  </si>
  <si>
    <t>Kabina</t>
  </si>
  <si>
    <t>Přední nárazník:</t>
  </si>
  <si>
    <t>Ochrana předních světel proti rozbití:</t>
  </si>
  <si>
    <t>ano - drátová</t>
  </si>
  <si>
    <t>Barva:</t>
  </si>
  <si>
    <t>Kabina vozidla:</t>
  </si>
  <si>
    <t>Počet míst k sezení:</t>
  </si>
  <si>
    <t>Zabezpečení vozidla proti krádeži:</t>
  </si>
  <si>
    <t>ano - imobilizér, centrální zamykání</t>
  </si>
  <si>
    <t>Palubní počítač:</t>
  </si>
  <si>
    <t>Elektricky ovládaná boční okna:</t>
  </si>
  <si>
    <t>Gumové rohožky do kabiny řidiče:</t>
  </si>
  <si>
    <t>Denní svícení automaticky po zapnutí klíčku:</t>
  </si>
  <si>
    <t>Vnější zpětná zrcátka elektricky ovládaná a vyhřívaná:</t>
  </si>
  <si>
    <t>Umožnění připojení externího modulu GPS na sběrnici vozidla bez porušení záruky. Sběrnice musí umožňovat vyčítání dat o stavu paliva v nádrži a o počtu ujetých km:</t>
  </si>
  <si>
    <t>Nástavbářský modul pro připojení hydraulické ruky, možnost ovládání otáček motoru a vypínání motoru:</t>
  </si>
  <si>
    <t>Akustická výstraha zpátečky:</t>
  </si>
  <si>
    <t>Bateriový odpojovač:</t>
  </si>
  <si>
    <t>Připojení přívěsu</t>
  </si>
  <si>
    <t>Tažné zařízení:</t>
  </si>
  <si>
    <t>Zásuvka pro přívěs:</t>
  </si>
  <si>
    <t>Přípojka na dvouokruhové brzdy přívěsu:</t>
  </si>
  <si>
    <t>ano - s ABS</t>
  </si>
  <si>
    <t>Vývod pro hydrauliku přívěsu:</t>
  </si>
  <si>
    <t>Ostatní požadavky</t>
  </si>
  <si>
    <t>Plnohodnotné rezervní kolo se zvedacím mechanismem:</t>
  </si>
  <si>
    <t>ano - na rámu vozidla nebo za kabinou</t>
  </si>
  <si>
    <t>Povinná výbava vozidla:</t>
  </si>
  <si>
    <t>Záruka minimálně:</t>
  </si>
  <si>
    <t>24 měsíců bez omezení na celé vozidlo (vozidlo včetně nástaveb a příslušenství)</t>
  </si>
  <si>
    <t>Pákový mechanismus:</t>
  </si>
  <si>
    <t>Nosnost při plném výsuvu:</t>
  </si>
  <si>
    <t>Hydraulické čerpadlo namontované na PTO vozidla:</t>
  </si>
  <si>
    <t>Signalizace přetížení:</t>
  </si>
  <si>
    <t>zvuková a optická</t>
  </si>
  <si>
    <t>Stabilizační systém:</t>
  </si>
  <si>
    <t>Vývody hydraulických okruhů na konci ramene:</t>
  </si>
  <si>
    <t>Klešťový (lesnický) drapák:</t>
  </si>
  <si>
    <t>Drapák na sypké hmoty:</t>
  </si>
  <si>
    <t>Ostatní</t>
  </si>
  <si>
    <t>Plastové blatníky zadních náprav:</t>
  </si>
  <si>
    <t>Box na nářadí:</t>
  </si>
  <si>
    <t>Hydraulický olej součástí dodávky:</t>
  </si>
  <si>
    <t>Výfuk:</t>
  </si>
  <si>
    <t>vysoký - za kabinou</t>
  </si>
  <si>
    <t>Okno na zadní straně kabiny:</t>
  </si>
  <si>
    <t>Tachograf:</t>
  </si>
  <si>
    <t>24V, dle norem DIN, zásuvka 15 pólů, příbalem redukce na 2x 7 pólů</t>
  </si>
  <si>
    <t>Pracovní LED světlo:</t>
  </si>
  <si>
    <t>Hák:</t>
  </si>
  <si>
    <t>Autozásuvky v kabině řidiče:</t>
  </si>
  <si>
    <t>Hasičský přístroj:</t>
  </si>
  <si>
    <t>Vázací prostředky:</t>
  </si>
  <si>
    <t>Podkládací desky pod stabilizační nohy:</t>
  </si>
  <si>
    <t xml:space="preserve">1 ks </t>
  </si>
  <si>
    <t>Převo-
dovka</t>
  </si>
  <si>
    <t>Ochrana zadních světel proti rozbití:</t>
  </si>
  <si>
    <t>mimo kabinu vozidla</t>
  </si>
  <si>
    <t>Nouzové pákové ovládání na hydraulickém rozvaděči:</t>
  </si>
  <si>
    <t>ano - včetně opěrných noh</t>
  </si>
  <si>
    <t>Uzávěrky diferenciálů:</t>
  </si>
  <si>
    <t>Přední/zadní lapače nečistot:</t>
  </si>
  <si>
    <t>min. 2 ks v továrním provedení na přístrojové desce, 12/24 V</t>
  </si>
  <si>
    <t>Zajištění přístupu pro kontrolu střechy nebo ložného prostoru z kabiny řidiče:</t>
  </si>
  <si>
    <t>ano - dle možností na straně kabiny stupínky a madla</t>
  </si>
  <si>
    <t>Zadní a boční ochrany proti podjetí:</t>
  </si>
  <si>
    <t>na rameni</t>
  </si>
  <si>
    <t>klešťový (lesnický) drapák, drapák na sypké hmoty, hák (pevný)</t>
  </si>
  <si>
    <t>Diodová oranžová nízkoprofilová výstražná světelná rampa:</t>
  </si>
  <si>
    <t>Pohon a konfigurace náprav:</t>
  </si>
  <si>
    <t>Vnější sluneční clona:</t>
  </si>
  <si>
    <t>ano - na kabině vozidla s kovovým krytem</t>
  </si>
  <si>
    <t>Reflexní prvky:</t>
  </si>
  <si>
    <t>Výstražné osvětlení zadní častí vozidla:</t>
  </si>
  <si>
    <t>Aktivní chladič hydraulického oleje:</t>
  </si>
  <si>
    <t>Předehřev paliva pro studené starty:</t>
  </si>
  <si>
    <t>ano - v palivovém filtru</t>
  </si>
  <si>
    <t>Revize</t>
  </si>
  <si>
    <t>Vozidlo s nástavbami homologováno pro provoz bez výjimek z nadrozměrných přeprav:</t>
  </si>
  <si>
    <t>ano - bez výjimek</t>
  </si>
  <si>
    <t xml:space="preserve">zpráva o ověřovací zkoušce a revizní zpráva </t>
  </si>
  <si>
    <t>Revizní dokumentace:</t>
  </si>
  <si>
    <t>Zajišťovací ventily proti poklesu břemene nebo prasknutí hydraulického vedení:</t>
  </si>
  <si>
    <t>denní s úložným prostorem za sedačkami</t>
  </si>
  <si>
    <t>Maximální rychlost vozidla:</t>
  </si>
  <si>
    <t>šíře čelistí min. 600 mm, nosnost (užitné zatížení) min. 3000 kg, kapacita min. 200 l, vlastní rotátor pro zatížení 4 500 kg.</t>
  </si>
  <si>
    <t>min. 4 ks oranžových blikajících výstražných světel (např. typ Predátor), zapínání společně s výstražnou světelnou rampou nebo ovladači umístěnými bezprostředně vedle sebe</t>
  </si>
  <si>
    <t>Palivová nádrž:</t>
  </si>
  <si>
    <t>pohon 4x4</t>
  </si>
  <si>
    <t>všech nápravových a mezinápravových diferenciálů</t>
  </si>
  <si>
    <t>Přední náprava:</t>
  </si>
  <si>
    <t>Zadní náprava:</t>
  </si>
  <si>
    <t>zatížení min. 11 t, odpružení parabolickými pery nebo vzduchem, stabilizátory</t>
  </si>
  <si>
    <t>zatížení min. 9 t, odpružení parabolickými pery nebo vzduchem, stabilizátory</t>
  </si>
  <si>
    <t>automatická s min. 10 stupni, s možností manuální volby stupňů</t>
  </si>
  <si>
    <t>PTO pro pohon HNJ a NK:</t>
  </si>
  <si>
    <t>ano - tovární, automatická hubice s čepem o průměru 50 mm, možnost tažení přívěsů o hmotnosti min. 18 tun</t>
  </si>
  <si>
    <t>2 ks 2 l, univerzální (ABC) práškový, s platnou platností (1 ks v kabině, 1 ks ve schránce na rámu vozidla)</t>
  </si>
  <si>
    <t>ano - státní podnik využívá systém T-Cars - dodavatel musí garantovat vzájemnou kompatibilitu a zajistit zpřístupnění dat na sběrnici vozidla</t>
  </si>
  <si>
    <t>Couvací kamera:</t>
  </si>
  <si>
    <t>min. 2 ks o min. objemu 100 l o nosnosti min. 100 kg, uzamykatelné, odolné povětrnostním podmínkám, umístěné dle prostorových možností nástavby či podvozku.</t>
  </si>
  <si>
    <t>Kanystr na vodu:</t>
  </si>
  <si>
    <t>určený pro mytí rukou, objem min. 10 l</t>
  </si>
  <si>
    <t>tmavomodrá, případně RAL 5002</t>
  </si>
  <si>
    <t xml:space="preserve">N3 </t>
  </si>
  <si>
    <t>Spodní ocelový kryt motoru:</t>
  </si>
  <si>
    <t>ano - ochrana olejové vany a motoru</t>
  </si>
  <si>
    <t>ano - s dostatečným výkonem pro bezproblémový provoz hydraulického nakládacího jeřábu a nosiče kontejnerů</t>
  </si>
  <si>
    <t>ano - se zobrazením obrazu na barevném displeji o uhlopříčce min. 5", tovární montáž</t>
  </si>
  <si>
    <t>ano - hydraulicky vysouvatelné v horizontálním i vertikálním směru včetně hydraulického otáčení o 180°, šířka roztažení dle technické dokumentace HNJ pro jeho bezproblémovou a bezpečnou činnost při maximálním dosahu a zatížení, ovládané z dálkového ovládání, LED výstražné osvětlení umístěné na nohou v pracovní poloze</t>
  </si>
  <si>
    <t xml:space="preserve">dva nezávislé okruhy, hadice vedeny v navíjecím bubnu nebo výsuvných vodících drahách, vývod hydraulických okruhů zakončení sdruženou pákovou rychlospojkou </t>
  </si>
  <si>
    <t>4 samostatné zuby (nespojené), šíře čelistí min. 400 mm, plné rozevření min. 1 200 mm, užitné zatížení min. 3000 kg, vlastní rotátor pro zatížení 4500 kg, dvojitá brzda rotátoru</t>
  </si>
  <si>
    <t>ČÁST ZAKÁZKY Č. 2</t>
  </si>
  <si>
    <t>Vozidlo předmětem dodávky:</t>
  </si>
  <si>
    <t>Počet kusů vozidel:</t>
  </si>
  <si>
    <t xml:space="preserve">Místo předání vozidla: </t>
  </si>
  <si>
    <t>č. ř.</t>
  </si>
  <si>
    <t>Oblast</t>
  </si>
  <si>
    <t>Popis požadavku</t>
  </si>
  <si>
    <t>Limit hodnoty</t>
  </si>
  <si>
    <t>Hodnota</t>
  </si>
  <si>
    <t>Jednotka</t>
  </si>
  <si>
    <t>Uvedeno v nabídce</t>
  </si>
  <si>
    <t>min.</t>
  </si>
  <si>
    <t>mm</t>
  </si>
  <si>
    <t>min. rozměr 315/80 R22,5, celoroční (letní i zimní), terénní dezén (např. typ Continental MPT 81 nebo obdobný dezén se stejnou hrubostí vzorku), na zadních nápravách dvoumontáž</t>
  </si>
  <si>
    <t>kW</t>
  </si>
  <si>
    <t>l</t>
  </si>
  <si>
    <t>Typ a materiál palivové nádrže:</t>
  </si>
  <si>
    <t>tovární provedení, materiál plast, hliník nebo nerez</t>
  </si>
  <si>
    <t>počet</t>
  </si>
  <si>
    <t>Nezávislé teplovodní topení do kabiny řidiče o výkonu:</t>
  </si>
  <si>
    <t>km/h</t>
  </si>
  <si>
    <t>kg</t>
  </si>
  <si>
    <t>max.</t>
  </si>
  <si>
    <t>stupňů</t>
  </si>
  <si>
    <t>Valníková nástavba:</t>
  </si>
  <si>
    <t>Rám</t>
  </si>
  <si>
    <t>Rám valníku:</t>
  </si>
  <si>
    <t>žárově zinkovaný ocelový svařenec z podélných nosníků a příčníků, rozteč příčníků cca 600 mm</t>
  </si>
  <si>
    <t>Materiál podlahy:</t>
  </si>
  <si>
    <t>překližka, tloušťka min. 27 mm, protiskluzová, voděodolná</t>
  </si>
  <si>
    <t>Přední čelo:</t>
  </si>
  <si>
    <t>Sloupky:</t>
  </si>
  <si>
    <t>odnímatelné</t>
  </si>
  <si>
    <t>Bočnice:</t>
  </si>
  <si>
    <t>zapuštěná (rovná podlaha), 7 ks na každé straně, nosnost min. 5 000 kg</t>
  </si>
  <si>
    <t>Možnost fixace vázacích prostředků i přes okraj rámu:</t>
  </si>
  <si>
    <t>ano - např. při převozu kulatiny</t>
  </si>
  <si>
    <t>Ochrana proti nárazu vysokozdvižných vozíků:</t>
  </si>
  <si>
    <t>Zadní čelo:</t>
  </si>
  <si>
    <t xml:space="preserve">otevírání kolem spodní osy, hliníkové, eloxované, demontovatelné, 2x sklopný stupínek nebo výsuvný žebřík pro přístup do ložné plochy </t>
  </si>
  <si>
    <t>Světelná rampa pro osvětlení ložné plochy valníkové nástavby:</t>
  </si>
  <si>
    <t>Nástavba kompatibilní a plně funkční s dodávaným vozidlem:</t>
  </si>
  <si>
    <t>400°</t>
  </si>
  <si>
    <t>dvoucestná hydraulika (včetně regulace tlaku a průtoku v hydraulickém okruhu)</t>
  </si>
  <si>
    <t>Použité rychlospojky:</t>
  </si>
  <si>
    <t>PAV1.1313.002 female G 1/2, PAV1.1313.003 male G 1/2</t>
  </si>
  <si>
    <t>l/min</t>
  </si>
  <si>
    <t>u každého rohu valníku (2x 2 kusy)</t>
  </si>
  <si>
    <t>Předplacený servis:</t>
  </si>
  <si>
    <t>ano - rampa umístěná na kabině, na samostatné konstrukci za kabinou nebo předním čele valníkové nástavby s min. 2 ks pracovních LED světel se světelným tokem min. 2 000 lm</t>
  </si>
  <si>
    <t>Hydraulický nakládací jeřáb:</t>
  </si>
  <si>
    <t>HNJ</t>
  </si>
  <si>
    <t>Výrobce HNJ:</t>
  </si>
  <si>
    <t>Model HNJ:</t>
  </si>
  <si>
    <t>Požadavky na HNJ</t>
  </si>
  <si>
    <t>Umístění HNJ:</t>
  </si>
  <si>
    <t>na vozidle za kabinou řidiče, rozbalování HNJ na pravou stranu podvozku (mimo vozovku)</t>
  </si>
  <si>
    <t>Zástavbový prostor HNJ:</t>
  </si>
  <si>
    <t>Rozsah pracovních činnost HNJ:</t>
  </si>
  <si>
    <t>Centrální mazání otoče a sloupu HNJ:</t>
  </si>
  <si>
    <t>Dosah HNJ s plně hydraulickým výsuvem:</t>
  </si>
  <si>
    <t>Dálkové ovládání HNJ:</t>
  </si>
  <si>
    <t>Stabilizační systém HNJ</t>
  </si>
  <si>
    <t>systém umožňující částečnou funkčnost HNJ v závislosti na vysunutí stabilizačních nohou (proporcionálně, stranově)</t>
  </si>
  <si>
    <t>Stabilizační nohy HNJ:</t>
  </si>
  <si>
    <t>ano - pod každý opěrný bod, určené pro max. zatížení HNJ, držáky desek součástí nástavby</t>
  </si>
  <si>
    <t>Příslušenství HNJ</t>
  </si>
  <si>
    <t>Možnost připojení přídavných zařízení k HNJ:</t>
  </si>
  <si>
    <t>otočný hák pro vázací prostředky, nosnost dle maximální nosnosti HNJ</t>
  </si>
  <si>
    <t>Jednotlivé prvky HNJ jsou vzájemně kompatibilní a plně funkční a budou dosahovat parametrů uvedených výrobcem:</t>
  </si>
  <si>
    <t>HNJ kompatibilní a plně funkční s dodávaným vozidlem:</t>
  </si>
  <si>
    <t xml:space="preserve">ano - rádiové, min. 6 funkcí, centrální tlačítko STOP, regulace výkonu motoru vozidla (včetně spuštění a zastavení motoru), funkce na zpomalení chodu HNJ, klakson, nouzový propojovací kabel (min. 10 m), nabíjecí adaptér k dálkovému ovladači a náhradní baterie </t>
  </si>
  <si>
    <t>Nákladní vozidlo N3 - valník s HNJ - nové</t>
  </si>
  <si>
    <t>PSS Pouchov, Stavební 915, Hradec Králové</t>
  </si>
  <si>
    <t>Průtok hydraulického oleje ve volnoběžných otáčkách:</t>
  </si>
  <si>
    <t>Sedadlo řidiče:</t>
  </si>
  <si>
    <t>Maximální celková hmotnost vozidla:</t>
  </si>
  <si>
    <t>Užitečná hmotnost (bez nástavby):</t>
  </si>
  <si>
    <t>Maximální výška:</t>
  </si>
  <si>
    <t>Světlá výška:</t>
  </si>
  <si>
    <t>Hmotnosti, rozměry</t>
  </si>
  <si>
    <t>ano - typ VDO, kategorie V2G2</t>
  </si>
  <si>
    <t xml:space="preserve">Automatická klimatizace:                             </t>
  </si>
  <si>
    <t>ano - min. s ukazateli dojezdu, aktuální spotřeby, průměrné spotřeby na 100 km a venkovní teploty</t>
  </si>
  <si>
    <t>3 - tovární montáž</t>
  </si>
  <si>
    <t>Autorádio s bluetooth handsfree:</t>
  </si>
  <si>
    <t>ano - tovární montáž</t>
  </si>
  <si>
    <t>Vyhřívané čelní sklo:</t>
  </si>
  <si>
    <t>Rozměr ložné plochy (délka):</t>
  </si>
  <si>
    <t>Rozměr ložné plochy (šířka):</t>
  </si>
  <si>
    <t>Užitečná hmotnost ložné plochy (konstrukční):</t>
  </si>
  <si>
    <t>3x na jedné straně valníku (dělené na 1/3 délky valníku), hliníkové, eloxované, demontovatelné,</t>
  </si>
  <si>
    <t>Výška bočnic a zadního čela:</t>
  </si>
  <si>
    <t>Fixační prvky v okrajovém profilu:</t>
  </si>
  <si>
    <t>Nosnost fixačních prvků:</t>
  </si>
  <si>
    <t>ano/ne</t>
  </si>
  <si>
    <t>Barva interiéru:</t>
  </si>
  <si>
    <t>tmavá</t>
  </si>
  <si>
    <t>dle platné legislativy, počet výstražných vest dle počtu míst k sezení, sada žárovek, zvedák (hever) min. 8 000 kg, tažná tyč,</t>
  </si>
  <si>
    <t>text</t>
  </si>
  <si>
    <t>Výsuvný žebřík pod ložnou plochou valníku:</t>
  </si>
  <si>
    <t>Pohon, nápravy, pneumatiky</t>
  </si>
  <si>
    <t>36 měsíců na vozidlo i nástavby; v rozsahu stanoveném výrobcem vozidla nebo příslušenství (včetně materiálu, náplní a jejich následné likvidace, nákladů na cestovné, práce technika a dalších režijních nákladů) a prováděný v místech předání vozidla kupujícímu nebo nejbližším autorizovaném servisu výrobce vozidla či nástavby.
Předpoklad výkonu - cca 10 000 km za rok.</t>
  </si>
  <si>
    <t>vzduchem odpružené, vyhřívané</t>
  </si>
  <si>
    <t>- 2 ks 2pramenného  řetězu (nosnost řetězu min. 5 000 kg, délka pramenu min. 1,5 m),
- 2 ks 2pramenného  řetězu (nosnost řetězu min. 5 000 kg, délka pramenu min. 3 m),
- 8 ks  textilních upevňovacích popruhů - kurtny (5 000 kg, 6 m),
- 4 ks textilní nekonečné smyčky (nosnost min. 5 000 kg, délka min. 8 m),
- 4 ks textilní nekonečné smyčky (nosnost min. 5 000 kg, délka min. 4 m),
všechny vázací prostředky budou certifikovány s platnou revizí.</t>
  </si>
  <si>
    <t>Koš pro manipulaci osob ve výškách:</t>
  </si>
  <si>
    <t>ano - demontovatelný pro zajištění rovné plochy valníku</t>
  </si>
  <si>
    <t>ocelové, min. výška 1 200 mm, 2 ks kotevních ok, nosnost min. 3 000 kg, hrazda s min. 6 háčky pro umístění vázacích prostředků a držákem na koště a lopatu</t>
  </si>
  <si>
    <t>Klanice pro převoz dřevní hmoty:</t>
  </si>
  <si>
    <t>Držák rozloženého HNJ s nasazeným drapákem v ložné ploše:</t>
  </si>
  <si>
    <t>ocelové nebo hliníkové, demontovatelné, min. 4 páry, výška klanic min. 1 200 mm</t>
  </si>
  <si>
    <t>nasaditelný na HNJ, nosnost min. 200 kg, automatické vyrovnávání nivelity, zajištění nouzového ovládání HNJ pomocí záložního elektrického čerpadla, koš a HNJ budou plně schváleny pro možnost manipulace s osobami ve výškách dle EN 280</t>
  </si>
  <si>
    <t>Dodavatel doplní žlutě označená pole v požadované jednotce</t>
  </si>
  <si>
    <t>Příloha č. 2 - Technická specifikace předmětu koupě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</si>
</sst>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4" fontId="4" fillId="0" borderId="0" applyBorder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4" fontId="8" fillId="0" borderId="0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/>
    </xf>
    <xf numFmtId="164" fontId="8" fillId="0" borderId="0" xfId="1" applyFont="1" applyFill="1" applyBorder="1" applyAlignment="1">
      <alignment horizontal="left" vertical="center" wrapText="1"/>
    </xf>
    <xf numFmtId="164" fontId="8" fillId="0" borderId="12" xfId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textRotation="90" wrapText="1"/>
    </xf>
    <xf numFmtId="0" fontId="0" fillId="0" borderId="0" xfId="0" applyBorder="1"/>
    <xf numFmtId="164" fontId="8" fillId="0" borderId="1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9" fillId="0" borderId="11" xfId="1" applyFont="1" applyFill="1" applyBorder="1" applyAlignment="1">
      <alignment vertical="center"/>
    </xf>
    <xf numFmtId="164" fontId="8" fillId="0" borderId="13" xfId="1" applyFont="1" applyFill="1" applyBorder="1" applyAlignment="1">
      <alignment vertical="center"/>
    </xf>
    <xf numFmtId="164" fontId="6" fillId="0" borderId="19" xfId="1" applyFont="1" applyFill="1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8" fillId="0" borderId="16" xfId="1" applyFont="1" applyFill="1" applyBorder="1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justify"/>
    </xf>
    <xf numFmtId="0" fontId="11" fillId="0" borderId="0" xfId="0" applyFont="1" applyAlignment="1"/>
    <xf numFmtId="0" fontId="11" fillId="0" borderId="0" xfId="0" applyFont="1" applyAlignment="1">
      <alignment horizontal="justify"/>
    </xf>
    <xf numFmtId="0" fontId="14" fillId="0" borderId="0" xfId="0" applyFont="1" applyFill="1" applyBorder="1" applyAlignment="1">
      <alignment horizontal="left"/>
    </xf>
    <xf numFmtId="49" fontId="0" fillId="0" borderId="0" xfId="0" applyNumberFormat="1"/>
    <xf numFmtId="49" fontId="12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Fill="1" applyAlignment="1"/>
    <xf numFmtId="49" fontId="13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5" fillId="2" borderId="2" xfId="1" applyNumberFormat="1" applyFont="1" applyFill="1" applyBorder="1" applyAlignment="1">
      <alignment horizontal="left" vertical="center"/>
    </xf>
    <xf numFmtId="49" fontId="5" fillId="2" borderId="5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 wrapText="1"/>
    </xf>
    <xf numFmtId="49" fontId="5" fillId="2" borderId="15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4" xfId="1" applyNumberFormat="1" applyFont="1" applyFill="1" applyBorder="1" applyAlignment="1">
      <alignment horizontal="justify" vertical="center" wrapText="1"/>
    </xf>
    <xf numFmtId="49" fontId="8" fillId="0" borderId="4" xfId="1" applyNumberFormat="1" applyFont="1" applyFill="1" applyBorder="1" applyAlignment="1">
      <alignment vertical="center" wrapText="1"/>
    </xf>
    <xf numFmtId="49" fontId="5" fillId="2" borderId="7" xfId="1" applyNumberFormat="1" applyFont="1" applyFill="1" applyBorder="1" applyAlignment="1">
      <alignment horizontal="left" vertical="center"/>
    </xf>
    <xf numFmtId="49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49" fontId="0" fillId="0" borderId="0" xfId="0" applyNumberFormat="1" applyBorder="1"/>
    <xf numFmtId="49" fontId="8" fillId="0" borderId="0" xfId="1" applyNumberFormat="1" applyFont="1" applyFill="1" applyBorder="1" applyAlignment="1">
      <alignment horizontal="left"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8" fillId="0" borderId="24" xfId="1" applyNumberFormat="1" applyFont="1" applyFill="1" applyBorder="1" applyAlignment="1">
      <alignment vertical="center" wrapText="1"/>
    </xf>
    <xf numFmtId="49" fontId="8" fillId="0" borderId="14" xfId="1" applyNumberFormat="1" applyFont="1" applyFill="1" applyBorder="1" applyAlignment="1">
      <alignment vertical="center" wrapText="1"/>
    </xf>
    <xf numFmtId="49" fontId="8" fillId="0" borderId="20" xfId="1" applyNumberFormat="1" applyFont="1" applyFill="1" applyBorder="1" applyAlignment="1">
      <alignment horizontal="left" vertical="center" wrapText="1"/>
    </xf>
    <xf numFmtId="49" fontId="8" fillId="0" borderId="23" xfId="1" applyNumberFormat="1" applyFont="1" applyFill="1" applyBorder="1" applyAlignment="1">
      <alignment horizontal="left" vertical="center" wrapText="1"/>
    </xf>
    <xf numFmtId="49" fontId="8" fillId="2" borderId="0" xfId="1" applyNumberFormat="1" applyFont="1" applyFill="1" applyBorder="1" applyAlignment="1">
      <alignment horizontal="center" vertical="center"/>
    </xf>
    <xf numFmtId="164" fontId="8" fillId="0" borderId="20" xfId="1" applyFont="1" applyFill="1" applyBorder="1" applyAlignment="1">
      <alignment vertical="center" wrapText="1"/>
    </xf>
    <xf numFmtId="164" fontId="9" fillId="0" borderId="20" xfId="1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49" fontId="3" fillId="0" borderId="0" xfId="1" applyNumberFormat="1" applyFont="1" applyFill="1" applyBorder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164" fontId="6" fillId="0" borderId="0" xfId="1" applyFont="1" applyFill="1" applyBorder="1" applyAlignment="1">
      <alignment horizontal="center" vertical="center" textRotation="90" wrapText="1"/>
    </xf>
    <xf numFmtId="49" fontId="5" fillId="0" borderId="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164" fontId="8" fillId="0" borderId="25" xfId="1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49" fontId="8" fillId="0" borderId="20" xfId="1" applyNumberFormat="1" applyFont="1" applyFill="1" applyBorder="1" applyAlignment="1">
      <alignment vertical="center" wrapText="1"/>
    </xf>
    <xf numFmtId="49" fontId="9" fillId="0" borderId="20" xfId="1" applyNumberFormat="1" applyFont="1" applyFill="1" applyBorder="1" applyAlignment="1">
      <alignment horizontal="left" vertical="center" wrapText="1"/>
    </xf>
    <xf numFmtId="49" fontId="8" fillId="0" borderId="20" xfId="1" applyNumberFormat="1" applyFont="1" applyFill="1" applyBorder="1" applyAlignment="1">
      <alignment horizontal="justify" vertical="center" wrapText="1"/>
    </xf>
    <xf numFmtId="49" fontId="8" fillId="0" borderId="20" xfId="2" applyNumberFormat="1" applyFont="1" applyFill="1" applyBorder="1" applyAlignment="1">
      <alignment vertical="center" wrapText="1"/>
    </xf>
    <xf numFmtId="49" fontId="9" fillId="0" borderId="20" xfId="1" applyNumberFormat="1" applyFont="1" applyFill="1" applyBorder="1" applyAlignment="1">
      <alignment vertical="center" wrapText="1"/>
    </xf>
    <xf numFmtId="49" fontId="9" fillId="0" borderId="20" xfId="2" applyNumberFormat="1" applyFont="1" applyFill="1" applyBorder="1" applyAlignment="1">
      <alignment vertical="center" wrapText="1"/>
    </xf>
    <xf numFmtId="3" fontId="9" fillId="0" borderId="20" xfId="1" applyNumberFormat="1" applyFont="1" applyFill="1" applyBorder="1" applyAlignment="1">
      <alignment horizontal="left" vertical="center" wrapText="1"/>
    </xf>
    <xf numFmtId="49" fontId="6" fillId="0" borderId="20" xfId="0" applyNumberFormat="1" applyFont="1" applyBorder="1" applyAlignment="1">
      <alignment vertical="center"/>
    </xf>
    <xf numFmtId="49" fontId="9" fillId="0" borderId="20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 wrapText="1"/>
    </xf>
    <xf numFmtId="49" fontId="9" fillId="0" borderId="4" xfId="1" applyNumberFormat="1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left" vertical="center"/>
    </xf>
    <xf numFmtId="49" fontId="9" fillId="2" borderId="5" xfId="1" applyNumberFormat="1" applyFont="1" applyFill="1" applyBorder="1" applyAlignment="1">
      <alignment horizontal="left" vertical="center"/>
    </xf>
    <xf numFmtId="49" fontId="8" fillId="2" borderId="8" xfId="1" applyNumberFormat="1" applyFont="1" applyFill="1" applyBorder="1" applyAlignment="1">
      <alignment horizontal="left" vertical="center"/>
    </xf>
    <xf numFmtId="164" fontId="9" fillId="0" borderId="11" xfId="1" applyFont="1" applyFill="1" applyBorder="1" applyAlignment="1">
      <alignment horizontal="left" vertical="center" wrapText="1"/>
    </xf>
    <xf numFmtId="164" fontId="9" fillId="0" borderId="11" xfId="1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164" fontId="9" fillId="0" borderId="10" xfId="1" applyFont="1" applyFill="1" applyBorder="1" applyAlignment="1">
      <alignment horizontal="left" vertical="center" wrapText="1"/>
    </xf>
    <xf numFmtId="49" fontId="9" fillId="0" borderId="22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 wrapText="1"/>
    </xf>
    <xf numFmtId="164" fontId="8" fillId="0" borderId="12" xfId="1" applyFont="1" applyFill="1" applyBorder="1" applyAlignment="1">
      <alignment vertical="center"/>
    </xf>
    <xf numFmtId="49" fontId="8" fillId="0" borderId="23" xfId="1" applyNumberFormat="1" applyFont="1" applyFill="1" applyBorder="1" applyAlignment="1">
      <alignment vertical="center"/>
    </xf>
    <xf numFmtId="49" fontId="8" fillId="0" borderId="23" xfId="1" applyNumberFormat="1" applyFont="1" applyFill="1" applyBorder="1" applyAlignment="1">
      <alignment vertical="center" wrapText="1"/>
    </xf>
    <xf numFmtId="49" fontId="8" fillId="0" borderId="22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0" borderId="29" xfId="1" applyNumberFormat="1" applyFont="1" applyFill="1" applyBorder="1" applyAlignment="1">
      <alignment horizontal="left" vertical="center" wrapText="1"/>
    </xf>
    <xf numFmtId="49" fontId="8" fillId="0" borderId="17" xfId="1" applyNumberFormat="1" applyFont="1" applyFill="1" applyBorder="1" applyAlignment="1">
      <alignment horizontal="left" vertical="center" wrapText="1"/>
    </xf>
    <xf numFmtId="164" fontId="8" fillId="0" borderId="10" xfId="1" applyFont="1" applyFill="1" applyBorder="1" applyAlignment="1">
      <alignment vertical="center" wrapText="1"/>
    </xf>
    <xf numFmtId="49" fontId="8" fillId="0" borderId="23" xfId="1" applyNumberFormat="1" applyFont="1" applyFill="1" applyBorder="1" applyAlignment="1">
      <alignment horizontal="justify" vertical="center" wrapText="1"/>
    </xf>
    <xf numFmtId="49" fontId="8" fillId="0" borderId="9" xfId="1" applyNumberFormat="1" applyFont="1" applyFill="1" applyBorder="1" applyAlignment="1">
      <alignment horizontal="justify" vertical="center" wrapText="1"/>
    </xf>
    <xf numFmtId="164" fontId="8" fillId="0" borderId="16" xfId="1" applyFont="1" applyFill="1" applyBorder="1" applyAlignment="1">
      <alignment vertical="center" wrapText="1"/>
    </xf>
    <xf numFmtId="49" fontId="8" fillId="0" borderId="29" xfId="1" applyNumberFormat="1" applyFont="1" applyFill="1" applyBorder="1" applyAlignment="1">
      <alignment vertical="center" wrapText="1"/>
    </xf>
    <xf numFmtId="49" fontId="8" fillId="0" borderId="17" xfId="1" applyNumberFormat="1" applyFont="1" applyFill="1" applyBorder="1" applyAlignment="1">
      <alignment vertical="center" wrapText="1"/>
    </xf>
    <xf numFmtId="0" fontId="9" fillId="0" borderId="20" xfId="1" applyNumberFormat="1" applyFont="1" applyFill="1" applyBorder="1" applyAlignment="1">
      <alignment horizontal="left" vertical="center" wrapText="1"/>
    </xf>
    <xf numFmtId="164" fontId="8" fillId="0" borderId="10" xfId="1" applyFont="1" applyFill="1" applyBorder="1" applyAlignment="1">
      <alignment horizontal="left" vertical="center" wrapText="1"/>
    </xf>
    <xf numFmtId="164" fontId="8" fillId="0" borderId="12" xfId="1" applyFont="1" applyFill="1" applyBorder="1" applyAlignment="1">
      <alignment horizontal="left" vertical="center" wrapText="1"/>
    </xf>
    <xf numFmtId="164" fontId="8" fillId="0" borderId="23" xfId="1" applyFont="1" applyFill="1" applyBorder="1" applyAlignment="1">
      <alignment horizontal="left" vertical="center" wrapText="1"/>
    </xf>
    <xf numFmtId="164" fontId="8" fillId="0" borderId="13" xfId="1" applyFont="1" applyFill="1" applyBorder="1" applyAlignment="1">
      <alignment horizontal="left" vertical="center" wrapText="1"/>
    </xf>
    <xf numFmtId="164" fontId="8" fillId="0" borderId="11" xfId="1" applyFont="1" applyFill="1" applyBorder="1" applyAlignment="1">
      <alignment horizontal="left" vertical="center" wrapText="1"/>
    </xf>
    <xf numFmtId="164" fontId="8" fillId="0" borderId="20" xfId="1" applyFont="1" applyFill="1" applyBorder="1" applyAlignment="1">
      <alignment horizontal="left" vertical="center" wrapText="1"/>
    </xf>
    <xf numFmtId="0" fontId="8" fillId="0" borderId="20" xfId="1" applyNumberFormat="1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3" fontId="17" fillId="0" borderId="20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20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3" fontId="17" fillId="0" borderId="22" xfId="0" applyNumberFormat="1" applyFont="1" applyFill="1" applyBorder="1" applyAlignment="1">
      <alignment horizontal="left" vertical="center" wrapText="1"/>
    </xf>
    <xf numFmtId="164" fontId="17" fillId="0" borderId="20" xfId="2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/>
    </xf>
    <xf numFmtId="0" fontId="17" fillId="0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8" fillId="0" borderId="32" xfId="1" applyFont="1" applyFill="1" applyBorder="1" applyAlignment="1">
      <alignment horizontal="left" vertical="center" wrapText="1"/>
    </xf>
    <xf numFmtId="164" fontId="8" fillId="0" borderId="14" xfId="1" applyFont="1" applyFill="1" applyBorder="1" applyAlignment="1">
      <alignment horizontal="left" vertical="center" wrapText="1"/>
    </xf>
    <xf numFmtId="164" fontId="8" fillId="0" borderId="4" xfId="1" applyFont="1" applyFill="1" applyBorder="1" applyAlignment="1">
      <alignment horizontal="left" vertical="center" wrapText="1"/>
    </xf>
    <xf numFmtId="164" fontId="8" fillId="0" borderId="4" xfId="1" applyFont="1" applyFill="1" applyBorder="1" applyAlignment="1">
      <alignment vertical="center" wrapText="1"/>
    </xf>
    <xf numFmtId="164" fontId="9" fillId="0" borderId="4" xfId="1" applyFont="1" applyFill="1" applyBorder="1" applyAlignment="1">
      <alignment vertical="center" wrapText="1"/>
    </xf>
    <xf numFmtId="164" fontId="8" fillId="0" borderId="9" xfId="1" applyFont="1" applyFill="1" applyBorder="1" applyAlignment="1">
      <alignment horizontal="left" vertical="center" wrapText="1"/>
    </xf>
    <xf numFmtId="164" fontId="8" fillId="2" borderId="19" xfId="1" applyFont="1" applyFill="1" applyBorder="1" applyAlignment="1">
      <alignment horizontal="left" vertical="center"/>
    </xf>
    <xf numFmtId="164" fontId="8" fillId="2" borderId="15" xfId="1" applyFont="1" applyFill="1" applyBorder="1" applyAlignment="1">
      <alignment horizontal="left" vertical="center"/>
    </xf>
    <xf numFmtId="164" fontId="8" fillId="2" borderId="5" xfId="1" applyFont="1" applyFill="1" applyBorder="1" applyAlignment="1">
      <alignment horizontal="left" vertical="center"/>
    </xf>
    <xf numFmtId="164" fontId="8" fillId="2" borderId="8" xfId="1" applyFont="1" applyFill="1" applyBorder="1" applyAlignment="1">
      <alignment horizontal="left" vertical="center"/>
    </xf>
    <xf numFmtId="0" fontId="6" fillId="0" borderId="34" xfId="0" applyFont="1" applyBorder="1" applyAlignment="1">
      <alignment horizontal="center" vertical="center" wrapText="1"/>
    </xf>
    <xf numFmtId="164" fontId="9" fillId="0" borderId="35" xfId="1" applyFont="1" applyFill="1" applyBorder="1" applyAlignment="1">
      <alignment vertical="center" wrapText="1"/>
    </xf>
    <xf numFmtId="49" fontId="9" fillId="0" borderId="36" xfId="1" applyNumberFormat="1" applyFont="1" applyFill="1" applyBorder="1" applyAlignment="1">
      <alignment vertical="center" wrapText="1"/>
    </xf>
    <xf numFmtId="49" fontId="9" fillId="0" borderId="37" xfId="1" applyNumberFormat="1" applyFont="1" applyFill="1" applyBorder="1" applyAlignment="1">
      <alignment vertical="center" wrapText="1"/>
    </xf>
    <xf numFmtId="49" fontId="8" fillId="2" borderId="34" xfId="1" applyNumberFormat="1" applyFont="1" applyFill="1" applyBorder="1" applyAlignment="1">
      <alignment horizontal="left" vertical="center"/>
    </xf>
    <xf numFmtId="164" fontId="9" fillId="0" borderId="13" xfId="1" applyFont="1" applyFill="1" applyBorder="1" applyAlignment="1">
      <alignment horizontal="left" vertical="center" wrapText="1"/>
    </xf>
    <xf numFmtId="49" fontId="9" fillId="0" borderId="24" xfId="1" applyNumberFormat="1" applyFont="1" applyFill="1" applyBorder="1" applyAlignment="1">
      <alignment horizontal="left" vertical="center" wrapText="1"/>
    </xf>
    <xf numFmtId="49" fontId="9" fillId="0" borderId="14" xfId="1" applyNumberFormat="1" applyFont="1" applyFill="1" applyBorder="1" applyAlignment="1">
      <alignment horizontal="left" vertical="center" wrapText="1"/>
    </xf>
    <xf numFmtId="49" fontId="9" fillId="2" borderId="15" xfId="1" applyNumberFormat="1" applyFont="1" applyFill="1" applyBorder="1" applyAlignment="1">
      <alignment horizontal="left" vertical="center"/>
    </xf>
    <xf numFmtId="49" fontId="8" fillId="2" borderId="7" xfId="1" applyNumberFormat="1" applyFont="1" applyFill="1" applyBorder="1" applyAlignment="1">
      <alignment horizontal="left" vertical="center"/>
    </xf>
    <xf numFmtId="0" fontId="8" fillId="0" borderId="29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horizontal="justify" vertical="center" wrapText="1"/>
    </xf>
    <xf numFmtId="49" fontId="9" fillId="0" borderId="23" xfId="1" applyNumberFormat="1" applyFont="1" applyFill="1" applyBorder="1" applyAlignment="1">
      <alignment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164" fontId="9" fillId="0" borderId="12" xfId="1" applyFont="1" applyFill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49" fontId="9" fillId="0" borderId="20" xfId="1" quotePrefix="1" applyNumberFormat="1" applyFont="1" applyFill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9" fontId="15" fillId="0" borderId="4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8" fillId="0" borderId="14" xfId="1" applyNumberFormat="1" applyFont="1" applyFill="1" applyBorder="1" applyAlignment="1">
      <alignment horizontal="justify" vertical="center" wrapText="1"/>
    </xf>
    <xf numFmtId="49" fontId="16" fillId="0" borderId="38" xfId="0" applyNumberFormat="1" applyFont="1" applyBorder="1" applyAlignment="1">
      <alignment horizontal="center" vertical="center" wrapText="1"/>
    </xf>
    <xf numFmtId="164" fontId="8" fillId="0" borderId="47" xfId="1" applyFont="1" applyFill="1" applyBorder="1" applyAlignment="1">
      <alignment vertical="center" wrapText="1"/>
    </xf>
    <xf numFmtId="164" fontId="8" fillId="0" borderId="48" xfId="1" applyFont="1" applyFill="1" applyBorder="1" applyAlignment="1">
      <alignment vertical="center" wrapText="1"/>
    </xf>
    <xf numFmtId="49" fontId="8" fillId="0" borderId="49" xfId="1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 wrapText="1"/>
    </xf>
    <xf numFmtId="3" fontId="9" fillId="0" borderId="24" xfId="0" applyNumberFormat="1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3" fontId="9" fillId="0" borderId="20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3" fontId="9" fillId="0" borderId="20" xfId="0" applyNumberFormat="1" applyFont="1" applyFill="1" applyBorder="1" applyAlignment="1">
      <alignment horizontal="left" vertical="center" wrapText="1"/>
    </xf>
    <xf numFmtId="164" fontId="8" fillId="0" borderId="18" xfId="1" applyFont="1" applyFill="1" applyBorder="1" applyAlignment="1">
      <alignment horizontal="left" vertical="center" wrapText="1"/>
    </xf>
    <xf numFmtId="164" fontId="8" fillId="0" borderId="43" xfId="1" applyFont="1" applyFill="1" applyBorder="1" applyAlignment="1">
      <alignment horizontal="left" vertical="center" wrapText="1"/>
    </xf>
    <xf numFmtId="164" fontId="8" fillId="0" borderId="30" xfId="1" applyFont="1" applyFill="1" applyBorder="1" applyAlignment="1">
      <alignment horizontal="left" vertical="center" wrapText="1"/>
    </xf>
    <xf numFmtId="164" fontId="8" fillId="0" borderId="42" xfId="1" applyFont="1" applyFill="1" applyBorder="1" applyAlignment="1">
      <alignment horizontal="left" vertical="center" wrapText="1"/>
    </xf>
    <xf numFmtId="164" fontId="8" fillId="0" borderId="26" xfId="1" applyFont="1" applyFill="1" applyBorder="1" applyAlignment="1">
      <alignment horizontal="left" vertical="center" wrapText="1"/>
    </xf>
    <xf numFmtId="164" fontId="8" fillId="0" borderId="45" xfId="1" applyFont="1" applyFill="1" applyBorder="1" applyAlignment="1">
      <alignment horizontal="left" vertical="center" wrapText="1"/>
    </xf>
    <xf numFmtId="164" fontId="8" fillId="0" borderId="6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49" fontId="2" fillId="0" borderId="0" xfId="1" applyNumberFormat="1" applyFont="1" applyFill="1" applyAlignment="1">
      <alignment horizontal="justify" vertical="center"/>
    </xf>
    <xf numFmtId="49" fontId="2" fillId="0" borderId="0" xfId="1" applyNumberFormat="1" applyFont="1" applyFill="1" applyAlignment="1">
      <alignment horizontal="left" vertical="center" wrapText="1"/>
    </xf>
    <xf numFmtId="49" fontId="2" fillId="0" borderId="0" xfId="2" applyNumberFormat="1" applyFont="1" applyFill="1" applyAlignment="1">
      <alignment horizontal="left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164" fontId="8" fillId="0" borderId="44" xfId="1" applyFont="1" applyFill="1" applyBorder="1" applyAlignment="1">
      <alignment horizontal="left" vertical="center" wrapText="1"/>
    </xf>
    <xf numFmtId="164" fontId="6" fillId="0" borderId="15" xfId="1" applyFont="1" applyFill="1" applyBorder="1" applyAlignment="1">
      <alignment horizontal="center" vertical="center" textRotation="90" wrapText="1"/>
    </xf>
    <xf numFmtId="164" fontId="6" fillId="0" borderId="5" xfId="1" applyFont="1" applyFill="1" applyBorder="1" applyAlignment="1">
      <alignment horizontal="center" vertical="center" textRotation="90" wrapText="1"/>
    </xf>
    <xf numFmtId="164" fontId="6" fillId="0" borderId="8" xfId="1" applyFont="1" applyFill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4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5.7109375" style="1" customWidth="1"/>
    <col min="2" max="2" width="9.7109375" style="1" customWidth="1"/>
    <col min="3" max="3" width="55.7109375" customWidth="1"/>
    <col min="4" max="4" width="10.7109375" style="35" customWidth="1"/>
    <col min="5" max="5" width="90.7109375" style="35" customWidth="1"/>
    <col min="6" max="6" width="10.7109375" style="35" bestFit="1" customWidth="1"/>
    <col min="7" max="7" width="20.7109375" style="35" customWidth="1"/>
  </cols>
  <sheetData>
    <row r="1" spans="1:7" ht="18" x14ac:dyDescent="0.25">
      <c r="A1" s="28"/>
      <c r="B1" s="28"/>
      <c r="C1" s="29" t="s">
        <v>249</v>
      </c>
      <c r="E1" s="36"/>
      <c r="F1" s="36"/>
      <c r="G1" s="37"/>
    </row>
    <row r="2" spans="1:7" s="27" customFormat="1" ht="18" x14ac:dyDescent="0.25">
      <c r="A2" s="28"/>
      <c r="B2" s="28"/>
      <c r="C2" s="29"/>
      <c r="D2" s="35"/>
      <c r="E2" s="36"/>
      <c r="F2" s="36"/>
      <c r="G2" s="37"/>
    </row>
    <row r="3" spans="1:7" s="27" customFormat="1" ht="18" x14ac:dyDescent="0.25">
      <c r="A3" s="28"/>
      <c r="B3" s="28"/>
      <c r="C3" s="30"/>
      <c r="D3" s="38" t="s">
        <v>136</v>
      </c>
      <c r="E3" s="36"/>
      <c r="F3" s="36"/>
      <c r="G3" s="37"/>
    </row>
    <row r="4" spans="1:7" s="27" customFormat="1" ht="18" x14ac:dyDescent="0.25">
      <c r="A4" s="28"/>
      <c r="B4" s="28"/>
      <c r="C4" s="30"/>
      <c r="D4" s="38"/>
      <c r="E4" s="36"/>
      <c r="F4" s="36"/>
      <c r="G4" s="37"/>
    </row>
    <row r="5" spans="1:7" s="27" customFormat="1" ht="18" x14ac:dyDescent="0.25">
      <c r="A5" s="28"/>
      <c r="B5" s="28"/>
      <c r="C5" s="31"/>
      <c r="D5" s="39"/>
      <c r="E5" s="36"/>
      <c r="F5" s="36"/>
      <c r="G5" s="37"/>
    </row>
    <row r="6" spans="1:7" s="27" customFormat="1" ht="18" x14ac:dyDescent="0.25">
      <c r="A6" s="28"/>
      <c r="B6" s="28"/>
      <c r="C6" s="32" t="s">
        <v>137</v>
      </c>
      <c r="D6" s="201" t="s">
        <v>208</v>
      </c>
      <c r="E6" s="201"/>
      <c r="F6" s="40"/>
      <c r="G6" s="40"/>
    </row>
    <row r="7" spans="1:7" ht="18" x14ac:dyDescent="0.25">
      <c r="A7" s="28"/>
      <c r="B7" s="28"/>
      <c r="C7" s="32" t="s">
        <v>138</v>
      </c>
      <c r="D7" s="202" t="s">
        <v>78</v>
      </c>
      <c r="E7" s="202"/>
      <c r="F7" s="40"/>
      <c r="G7" s="40"/>
    </row>
    <row r="8" spans="1:7" ht="18" x14ac:dyDescent="0.25">
      <c r="A8" s="28"/>
      <c r="B8" s="28"/>
      <c r="C8" s="32" t="s">
        <v>139</v>
      </c>
      <c r="D8" s="203" t="s">
        <v>209</v>
      </c>
      <c r="E8" s="203"/>
      <c r="F8" s="41"/>
      <c r="G8" s="41"/>
    </row>
    <row r="9" spans="1:7" ht="18" x14ac:dyDescent="0.25">
      <c r="A9" s="28"/>
      <c r="B9" s="28"/>
      <c r="C9" s="33"/>
      <c r="D9" s="42"/>
      <c r="E9" s="36"/>
      <c r="F9" s="36"/>
      <c r="G9" s="37"/>
    </row>
    <row r="10" spans="1:7" ht="18" x14ac:dyDescent="0.25">
      <c r="A10" s="28"/>
      <c r="B10" s="28"/>
      <c r="C10" s="33"/>
      <c r="D10" s="42"/>
      <c r="E10" s="36"/>
      <c r="F10" s="36"/>
      <c r="G10" s="37"/>
    </row>
    <row r="11" spans="1:7" ht="16.5" thickBot="1" x14ac:dyDescent="0.3">
      <c r="A11" s="28"/>
      <c r="B11" s="28"/>
      <c r="C11" s="34" t="s">
        <v>0</v>
      </c>
      <c r="D11" s="37"/>
      <c r="E11" s="37"/>
      <c r="F11" s="37"/>
      <c r="G11" s="37"/>
    </row>
    <row r="12" spans="1:7" ht="30.75" thickBot="1" x14ac:dyDescent="0.3">
      <c r="A12" s="168" t="s">
        <v>140</v>
      </c>
      <c r="B12" s="171" t="s">
        <v>141</v>
      </c>
      <c r="C12" s="169" t="s">
        <v>142</v>
      </c>
      <c r="D12" s="167" t="s">
        <v>143</v>
      </c>
      <c r="E12" s="167" t="s">
        <v>144</v>
      </c>
      <c r="F12" s="175" t="s">
        <v>145</v>
      </c>
      <c r="G12" s="180" t="s">
        <v>146</v>
      </c>
    </row>
    <row r="13" spans="1:7" x14ac:dyDescent="0.25">
      <c r="A13" s="25">
        <f>ROW()-12</f>
        <v>1</v>
      </c>
      <c r="B13" s="198" t="s">
        <v>1</v>
      </c>
      <c r="C13" s="193" t="s">
        <v>2</v>
      </c>
      <c r="D13" s="194"/>
      <c r="E13" s="194"/>
      <c r="F13" s="181" t="s">
        <v>235</v>
      </c>
      <c r="G13" s="43"/>
    </row>
    <row r="14" spans="1:7" x14ac:dyDescent="0.25">
      <c r="A14" s="19">
        <f t="shared" ref="A14:A79" si="0">ROW()-12</f>
        <v>2</v>
      </c>
      <c r="B14" s="199"/>
      <c r="C14" s="191" t="s">
        <v>3</v>
      </c>
      <c r="D14" s="192"/>
      <c r="E14" s="192"/>
      <c r="F14" s="182" t="s">
        <v>235</v>
      </c>
      <c r="G14" s="44"/>
    </row>
    <row r="15" spans="1:7" ht="15.75" thickBot="1" x14ac:dyDescent="0.3">
      <c r="A15" s="20">
        <f t="shared" si="0"/>
        <v>3</v>
      </c>
      <c r="B15" s="204"/>
      <c r="C15" s="114" t="s">
        <v>4</v>
      </c>
      <c r="D15" s="115"/>
      <c r="E15" s="116" t="s">
        <v>128</v>
      </c>
      <c r="F15" s="183" t="s">
        <v>235</v>
      </c>
      <c r="G15" s="54"/>
    </row>
    <row r="16" spans="1:7" s="27" customFormat="1" x14ac:dyDescent="0.25">
      <c r="A16" s="18">
        <f t="shared" si="0"/>
        <v>4</v>
      </c>
      <c r="B16" s="198" t="s">
        <v>216</v>
      </c>
      <c r="C16" s="173" t="s">
        <v>212</v>
      </c>
      <c r="D16" s="128" t="s">
        <v>158</v>
      </c>
      <c r="E16" s="134">
        <v>18000</v>
      </c>
      <c r="F16" s="176" t="s">
        <v>157</v>
      </c>
      <c r="G16" s="43"/>
    </row>
    <row r="17" spans="1:7" s="27" customFormat="1" x14ac:dyDescent="0.25">
      <c r="A17" s="19">
        <f t="shared" si="0"/>
        <v>5</v>
      </c>
      <c r="B17" s="199"/>
      <c r="C17" s="140" t="s">
        <v>213</v>
      </c>
      <c r="D17" s="129" t="s">
        <v>147</v>
      </c>
      <c r="E17" s="130">
        <v>6000</v>
      </c>
      <c r="F17" s="177" t="s">
        <v>157</v>
      </c>
      <c r="G17" s="44"/>
    </row>
    <row r="18" spans="1:7" s="27" customFormat="1" x14ac:dyDescent="0.25">
      <c r="A18" s="19">
        <f t="shared" si="0"/>
        <v>6</v>
      </c>
      <c r="B18" s="199"/>
      <c r="C18" s="141" t="s">
        <v>214</v>
      </c>
      <c r="D18" s="125" t="s">
        <v>158</v>
      </c>
      <c r="E18" s="132">
        <v>3700</v>
      </c>
      <c r="F18" s="137" t="s">
        <v>148</v>
      </c>
      <c r="G18" s="44"/>
    </row>
    <row r="19" spans="1:7" s="27" customFormat="1" ht="15.75" thickBot="1" x14ac:dyDescent="0.3">
      <c r="A19" s="24">
        <f t="shared" si="0"/>
        <v>7</v>
      </c>
      <c r="B19" s="200"/>
      <c r="C19" s="174" t="s">
        <v>215</v>
      </c>
      <c r="D19" s="126" t="s">
        <v>147</v>
      </c>
      <c r="E19" s="133">
        <v>300</v>
      </c>
      <c r="F19" s="178" t="s">
        <v>148</v>
      </c>
      <c r="G19" s="46"/>
    </row>
    <row r="20" spans="1:7" x14ac:dyDescent="0.25">
      <c r="A20" s="25">
        <f t="shared" si="0"/>
        <v>8</v>
      </c>
      <c r="B20" s="198" t="s">
        <v>5</v>
      </c>
      <c r="C20" s="118" t="s">
        <v>6</v>
      </c>
      <c r="D20" s="103"/>
      <c r="E20" s="103" t="s">
        <v>7</v>
      </c>
      <c r="F20" s="51" t="s">
        <v>231</v>
      </c>
      <c r="G20" s="43"/>
    </row>
    <row r="21" spans="1:7" ht="15.75" thickBot="1" x14ac:dyDescent="0.3">
      <c r="A21" s="20">
        <f t="shared" si="0"/>
        <v>9</v>
      </c>
      <c r="B21" s="200"/>
      <c r="C21" s="119" t="s">
        <v>9</v>
      </c>
      <c r="D21" s="64" t="s">
        <v>147</v>
      </c>
      <c r="E21" s="64">
        <v>300</v>
      </c>
      <c r="F21" s="49" t="s">
        <v>148</v>
      </c>
      <c r="G21" s="46"/>
    </row>
    <row r="22" spans="1:7" x14ac:dyDescent="0.25">
      <c r="A22" s="25">
        <f t="shared" si="0"/>
        <v>10</v>
      </c>
      <c r="B22" s="205" t="s">
        <v>237</v>
      </c>
      <c r="C22" s="121" t="s">
        <v>93</v>
      </c>
      <c r="D22" s="101"/>
      <c r="E22" s="101" t="s">
        <v>112</v>
      </c>
      <c r="F22" s="47" t="s">
        <v>231</v>
      </c>
      <c r="G22" s="48"/>
    </row>
    <row r="23" spans="1:7" x14ac:dyDescent="0.25">
      <c r="A23" s="19">
        <f t="shared" si="0"/>
        <v>11</v>
      </c>
      <c r="B23" s="199"/>
      <c r="C23" s="122" t="s">
        <v>84</v>
      </c>
      <c r="D23" s="63"/>
      <c r="E23" s="63" t="s">
        <v>113</v>
      </c>
      <c r="F23" s="50" t="s">
        <v>231</v>
      </c>
      <c r="G23" s="44"/>
    </row>
    <row r="24" spans="1:7" x14ac:dyDescent="0.25">
      <c r="A24" s="19">
        <f t="shared" si="0"/>
        <v>12</v>
      </c>
      <c r="B24" s="199"/>
      <c r="C24" s="94" t="s">
        <v>114</v>
      </c>
      <c r="D24" s="81"/>
      <c r="E24" s="63" t="s">
        <v>117</v>
      </c>
      <c r="F24" s="50" t="s">
        <v>231</v>
      </c>
      <c r="G24" s="44"/>
    </row>
    <row r="25" spans="1:7" x14ac:dyDescent="0.25">
      <c r="A25" s="19">
        <f t="shared" si="0"/>
        <v>13</v>
      </c>
      <c r="B25" s="199"/>
      <c r="C25" s="122" t="s">
        <v>115</v>
      </c>
      <c r="D25" s="63"/>
      <c r="E25" s="63" t="s">
        <v>116</v>
      </c>
      <c r="F25" s="50" t="s">
        <v>231</v>
      </c>
      <c r="G25" s="44"/>
    </row>
    <row r="26" spans="1:7" x14ac:dyDescent="0.25">
      <c r="A26" s="19">
        <f t="shared" si="0"/>
        <v>14</v>
      </c>
      <c r="B26" s="199"/>
      <c r="C26" s="122" t="s">
        <v>85</v>
      </c>
      <c r="D26" s="63"/>
      <c r="E26" s="63" t="s">
        <v>8</v>
      </c>
      <c r="F26" s="50" t="s">
        <v>231</v>
      </c>
      <c r="G26" s="44"/>
    </row>
    <row r="27" spans="1:7" x14ac:dyDescent="0.25">
      <c r="A27" s="19">
        <f t="shared" si="0"/>
        <v>15</v>
      </c>
      <c r="B27" s="199"/>
      <c r="C27" s="122" t="s">
        <v>64</v>
      </c>
      <c r="D27" s="63"/>
      <c r="E27" s="63" t="s">
        <v>8</v>
      </c>
      <c r="F27" s="50" t="s">
        <v>231</v>
      </c>
      <c r="G27" s="44"/>
    </row>
    <row r="28" spans="1:7" ht="29.25" thickBot="1" x14ac:dyDescent="0.3">
      <c r="A28" s="24">
        <f t="shared" si="0"/>
        <v>16</v>
      </c>
      <c r="B28" s="204"/>
      <c r="C28" s="26" t="s">
        <v>10</v>
      </c>
      <c r="D28" s="109"/>
      <c r="E28" s="109" t="s">
        <v>149</v>
      </c>
      <c r="F28" s="110" t="s">
        <v>231</v>
      </c>
      <c r="G28" s="54"/>
    </row>
    <row r="29" spans="1:7" x14ac:dyDescent="0.25">
      <c r="A29" s="25">
        <f t="shared" si="0"/>
        <v>17</v>
      </c>
      <c r="B29" s="198" t="s">
        <v>11</v>
      </c>
      <c r="C29" s="118" t="s">
        <v>12</v>
      </c>
      <c r="D29" s="103"/>
      <c r="E29" s="103" t="s">
        <v>13</v>
      </c>
      <c r="F29" s="51" t="s">
        <v>231</v>
      </c>
      <c r="G29" s="43"/>
    </row>
    <row r="30" spans="1:7" x14ac:dyDescent="0.25">
      <c r="A30" s="19">
        <f t="shared" si="0"/>
        <v>18</v>
      </c>
      <c r="B30" s="199"/>
      <c r="C30" s="122" t="s">
        <v>14</v>
      </c>
      <c r="D30" s="63"/>
      <c r="E30" s="63" t="s">
        <v>15</v>
      </c>
      <c r="F30" s="50" t="s">
        <v>231</v>
      </c>
      <c r="G30" s="44"/>
    </row>
    <row r="31" spans="1:7" x14ac:dyDescent="0.25">
      <c r="A31" s="19">
        <f t="shared" si="0"/>
        <v>19</v>
      </c>
      <c r="B31" s="199"/>
      <c r="C31" s="122" t="s">
        <v>16</v>
      </c>
      <c r="D31" s="63" t="s">
        <v>147</v>
      </c>
      <c r="E31" s="63">
        <v>220</v>
      </c>
      <c r="F31" s="50" t="s">
        <v>150</v>
      </c>
      <c r="G31" s="44"/>
    </row>
    <row r="32" spans="1:7" s="27" customFormat="1" x14ac:dyDescent="0.25">
      <c r="A32" s="19">
        <f t="shared" si="0"/>
        <v>20</v>
      </c>
      <c r="B32" s="199"/>
      <c r="C32" s="9" t="s">
        <v>108</v>
      </c>
      <c r="D32" s="80" t="s">
        <v>147</v>
      </c>
      <c r="E32" s="63">
        <v>90</v>
      </c>
      <c r="F32" s="53" t="s">
        <v>156</v>
      </c>
      <c r="G32" s="44"/>
    </row>
    <row r="33" spans="1:7" x14ac:dyDescent="0.25">
      <c r="A33" s="19">
        <f t="shared" si="0"/>
        <v>21</v>
      </c>
      <c r="B33" s="199"/>
      <c r="C33" s="122" t="s">
        <v>129</v>
      </c>
      <c r="D33" s="63"/>
      <c r="E33" s="63" t="s">
        <v>130</v>
      </c>
      <c r="F33" s="50" t="s">
        <v>231</v>
      </c>
      <c r="G33" s="44"/>
    </row>
    <row r="34" spans="1:7" x14ac:dyDescent="0.25">
      <c r="A34" s="19">
        <f t="shared" si="0"/>
        <v>22</v>
      </c>
      <c r="B34" s="199"/>
      <c r="C34" s="122" t="s">
        <v>111</v>
      </c>
      <c r="D34" s="63" t="s">
        <v>147</v>
      </c>
      <c r="E34" s="63">
        <v>250</v>
      </c>
      <c r="F34" s="50" t="s">
        <v>151</v>
      </c>
      <c r="G34" s="44"/>
    </row>
    <row r="35" spans="1:7" s="27" customFormat="1" x14ac:dyDescent="0.25">
      <c r="A35" s="19">
        <f t="shared" si="0"/>
        <v>23</v>
      </c>
      <c r="B35" s="199"/>
      <c r="C35" s="122" t="s">
        <v>152</v>
      </c>
      <c r="D35" s="63"/>
      <c r="E35" s="63" t="s">
        <v>153</v>
      </c>
      <c r="F35" s="50" t="s">
        <v>231</v>
      </c>
      <c r="G35" s="44"/>
    </row>
    <row r="36" spans="1:7" x14ac:dyDescent="0.25">
      <c r="A36" s="19">
        <f t="shared" si="0"/>
        <v>24</v>
      </c>
      <c r="B36" s="199"/>
      <c r="C36" s="122" t="s">
        <v>18</v>
      </c>
      <c r="D36" s="63" t="s">
        <v>147</v>
      </c>
      <c r="E36" s="82">
        <v>30</v>
      </c>
      <c r="F36" s="52" t="s">
        <v>151</v>
      </c>
      <c r="G36" s="44"/>
    </row>
    <row r="37" spans="1:7" x14ac:dyDescent="0.25">
      <c r="A37" s="19">
        <f t="shared" si="0"/>
        <v>25</v>
      </c>
      <c r="B37" s="199"/>
      <c r="C37" s="9" t="s">
        <v>99</v>
      </c>
      <c r="D37" s="80"/>
      <c r="E37" s="80" t="s">
        <v>100</v>
      </c>
      <c r="F37" s="53" t="s">
        <v>231</v>
      </c>
      <c r="G37" s="44"/>
    </row>
    <row r="38" spans="1:7" x14ac:dyDescent="0.25">
      <c r="A38" s="19">
        <f t="shared" si="0"/>
        <v>26</v>
      </c>
      <c r="B38" s="199"/>
      <c r="C38" s="122" t="s">
        <v>19</v>
      </c>
      <c r="D38" s="63"/>
      <c r="E38" s="82" t="s">
        <v>20</v>
      </c>
      <c r="F38" s="52" t="s">
        <v>231</v>
      </c>
      <c r="G38" s="44"/>
    </row>
    <row r="39" spans="1:7" ht="15.75" thickBot="1" x14ac:dyDescent="0.3">
      <c r="A39" s="20">
        <f t="shared" si="0"/>
        <v>27</v>
      </c>
      <c r="B39" s="200"/>
      <c r="C39" s="119" t="s">
        <v>67</v>
      </c>
      <c r="D39" s="64"/>
      <c r="E39" s="112" t="s">
        <v>68</v>
      </c>
      <c r="F39" s="113" t="s">
        <v>231</v>
      </c>
      <c r="G39" s="46"/>
    </row>
    <row r="40" spans="1:7" x14ac:dyDescent="0.25">
      <c r="A40" s="18">
        <f t="shared" si="0"/>
        <v>28</v>
      </c>
      <c r="B40" s="205" t="s">
        <v>79</v>
      </c>
      <c r="C40" s="121" t="s">
        <v>21</v>
      </c>
      <c r="D40" s="101"/>
      <c r="E40" s="101" t="s">
        <v>118</v>
      </c>
      <c r="F40" s="47" t="s">
        <v>231</v>
      </c>
      <c r="G40" s="48"/>
    </row>
    <row r="41" spans="1:7" x14ac:dyDescent="0.25">
      <c r="A41" s="19">
        <f t="shared" si="0"/>
        <v>29</v>
      </c>
      <c r="B41" s="199"/>
      <c r="C41" s="122" t="s">
        <v>22</v>
      </c>
      <c r="D41" s="63"/>
      <c r="E41" s="63" t="s">
        <v>23</v>
      </c>
      <c r="F41" s="50" t="s">
        <v>231</v>
      </c>
      <c r="G41" s="44"/>
    </row>
    <row r="42" spans="1:7" ht="29.25" thickBot="1" x14ac:dyDescent="0.3">
      <c r="A42" s="24">
        <f t="shared" si="0"/>
        <v>30</v>
      </c>
      <c r="B42" s="204"/>
      <c r="C42" s="26" t="s">
        <v>119</v>
      </c>
      <c r="D42" s="109"/>
      <c r="E42" s="109" t="s">
        <v>131</v>
      </c>
      <c r="F42" s="110" t="s">
        <v>231</v>
      </c>
      <c r="G42" s="54"/>
    </row>
    <row r="43" spans="1:7" x14ac:dyDescent="0.25">
      <c r="A43" s="25">
        <f t="shared" si="0"/>
        <v>31</v>
      </c>
      <c r="B43" s="198" t="s">
        <v>24</v>
      </c>
      <c r="C43" s="111" t="s">
        <v>25</v>
      </c>
      <c r="D43" s="107"/>
      <c r="E43" s="107" t="s">
        <v>17</v>
      </c>
      <c r="F43" s="108" t="s">
        <v>231</v>
      </c>
      <c r="G43" s="43"/>
    </row>
    <row r="44" spans="1:7" x14ac:dyDescent="0.25">
      <c r="A44" s="19">
        <f t="shared" si="0"/>
        <v>32</v>
      </c>
      <c r="B44" s="199"/>
      <c r="C44" s="9" t="s">
        <v>26</v>
      </c>
      <c r="D44" s="80"/>
      <c r="E44" s="80" t="s">
        <v>27</v>
      </c>
      <c r="F44" s="53" t="s">
        <v>231</v>
      </c>
      <c r="G44" s="44"/>
    </row>
    <row r="45" spans="1:7" x14ac:dyDescent="0.25">
      <c r="A45" s="19">
        <f t="shared" si="0"/>
        <v>33</v>
      </c>
      <c r="B45" s="199"/>
      <c r="C45" s="9" t="s">
        <v>28</v>
      </c>
      <c r="D45" s="80"/>
      <c r="E45" s="80" t="s">
        <v>127</v>
      </c>
      <c r="F45" s="53" t="s">
        <v>231</v>
      </c>
      <c r="G45" s="44"/>
    </row>
    <row r="46" spans="1:7" x14ac:dyDescent="0.25">
      <c r="A46" s="19">
        <f t="shared" si="0"/>
        <v>34</v>
      </c>
      <c r="B46" s="199"/>
      <c r="C46" s="9" t="s">
        <v>29</v>
      </c>
      <c r="D46" s="80"/>
      <c r="E46" s="80" t="s">
        <v>107</v>
      </c>
      <c r="F46" s="53" t="s">
        <v>231</v>
      </c>
      <c r="G46" s="44"/>
    </row>
    <row r="47" spans="1:7" s="27" customFormat="1" x14ac:dyDescent="0.25">
      <c r="A47" s="19"/>
      <c r="B47" s="199"/>
      <c r="C47" s="131" t="s">
        <v>232</v>
      </c>
      <c r="D47" s="125"/>
      <c r="E47" s="136" t="s">
        <v>233</v>
      </c>
      <c r="F47" s="125" t="s">
        <v>231</v>
      </c>
      <c r="G47" s="44"/>
    </row>
    <row r="48" spans="1:7" x14ac:dyDescent="0.25">
      <c r="A48" s="19">
        <f t="shared" si="0"/>
        <v>36</v>
      </c>
      <c r="B48" s="199"/>
      <c r="C48" s="9" t="s">
        <v>69</v>
      </c>
      <c r="D48" s="80"/>
      <c r="E48" s="80" t="s">
        <v>8</v>
      </c>
      <c r="F48" s="53" t="s">
        <v>231</v>
      </c>
      <c r="G48" s="44"/>
    </row>
    <row r="49" spans="1:7" x14ac:dyDescent="0.25">
      <c r="A49" s="19">
        <f t="shared" si="0"/>
        <v>37</v>
      </c>
      <c r="B49" s="199"/>
      <c r="C49" s="9" t="s">
        <v>30</v>
      </c>
      <c r="D49" s="80" t="s">
        <v>147</v>
      </c>
      <c r="E49" s="124" t="s">
        <v>220</v>
      </c>
      <c r="F49" s="53" t="s">
        <v>154</v>
      </c>
      <c r="G49" s="44"/>
    </row>
    <row r="50" spans="1:7" x14ac:dyDescent="0.25">
      <c r="A50" s="19">
        <f t="shared" si="0"/>
        <v>38</v>
      </c>
      <c r="B50" s="199"/>
      <c r="C50" s="95" t="s">
        <v>211</v>
      </c>
      <c r="D50" s="80"/>
      <c r="E50" s="80" t="s">
        <v>239</v>
      </c>
      <c r="F50" s="53" t="s">
        <v>231</v>
      </c>
      <c r="G50" s="44"/>
    </row>
    <row r="51" spans="1:7" x14ac:dyDescent="0.25">
      <c r="A51" s="19">
        <f t="shared" si="0"/>
        <v>39</v>
      </c>
      <c r="B51" s="199"/>
      <c r="C51" s="9" t="s">
        <v>74</v>
      </c>
      <c r="D51" s="80"/>
      <c r="E51" s="80" t="s">
        <v>86</v>
      </c>
      <c r="F51" s="53" t="s">
        <v>231</v>
      </c>
      <c r="G51" s="44"/>
    </row>
    <row r="52" spans="1:7" x14ac:dyDescent="0.25">
      <c r="A52" s="19">
        <f t="shared" si="0"/>
        <v>40</v>
      </c>
      <c r="B52" s="199"/>
      <c r="C52" s="9" t="s">
        <v>155</v>
      </c>
      <c r="D52" s="80" t="s">
        <v>147</v>
      </c>
      <c r="E52" s="80">
        <v>2</v>
      </c>
      <c r="F52" s="53" t="s">
        <v>150</v>
      </c>
      <c r="G52" s="44"/>
    </row>
    <row r="53" spans="1:7" x14ac:dyDescent="0.25">
      <c r="A53" s="19">
        <f t="shared" si="0"/>
        <v>41</v>
      </c>
      <c r="B53" s="199"/>
      <c r="C53" s="9" t="s">
        <v>31</v>
      </c>
      <c r="D53" s="80"/>
      <c r="E53" s="80" t="s">
        <v>32</v>
      </c>
      <c r="F53" s="53" t="s">
        <v>231</v>
      </c>
      <c r="G53" s="44"/>
    </row>
    <row r="54" spans="1:7" x14ac:dyDescent="0.25">
      <c r="A54" s="19">
        <f t="shared" si="0"/>
        <v>42</v>
      </c>
      <c r="B54" s="199"/>
      <c r="C54" s="9" t="s">
        <v>218</v>
      </c>
      <c r="D54" s="80"/>
      <c r="E54" s="80" t="s">
        <v>222</v>
      </c>
      <c r="F54" s="53" t="s">
        <v>231</v>
      </c>
      <c r="G54" s="44"/>
    </row>
    <row r="55" spans="1:7" x14ac:dyDescent="0.25">
      <c r="A55" s="19">
        <f t="shared" si="0"/>
        <v>43</v>
      </c>
      <c r="B55" s="199"/>
      <c r="C55" s="9" t="s">
        <v>221</v>
      </c>
      <c r="D55" s="80"/>
      <c r="E55" s="80" t="s">
        <v>222</v>
      </c>
      <c r="F55" s="53" t="s">
        <v>231</v>
      </c>
      <c r="G55" s="44"/>
    </row>
    <row r="56" spans="1:7" x14ac:dyDescent="0.25">
      <c r="A56" s="19">
        <f t="shared" si="0"/>
        <v>44</v>
      </c>
      <c r="B56" s="199"/>
      <c r="C56" s="141" t="s">
        <v>70</v>
      </c>
      <c r="D56" s="125"/>
      <c r="E56" s="135" t="s">
        <v>217</v>
      </c>
      <c r="F56" s="53" t="s">
        <v>231</v>
      </c>
      <c r="G56" s="44"/>
    </row>
    <row r="57" spans="1:7" ht="28.5" x14ac:dyDescent="0.25">
      <c r="A57" s="19">
        <f t="shared" si="0"/>
        <v>45</v>
      </c>
      <c r="B57" s="199"/>
      <c r="C57" s="9" t="s">
        <v>33</v>
      </c>
      <c r="D57" s="80"/>
      <c r="E57" s="83" t="s">
        <v>219</v>
      </c>
      <c r="F57" s="53" t="s">
        <v>231</v>
      </c>
      <c r="G57" s="44"/>
    </row>
    <row r="58" spans="1:7" s="27" customFormat="1" x14ac:dyDescent="0.25">
      <c r="A58" s="19">
        <f t="shared" si="0"/>
        <v>46</v>
      </c>
      <c r="B58" s="199"/>
      <c r="C58" s="141" t="s">
        <v>223</v>
      </c>
      <c r="D58" s="125"/>
      <c r="E58" s="136" t="s">
        <v>222</v>
      </c>
      <c r="F58" s="53" t="s">
        <v>231</v>
      </c>
      <c r="G58" s="44"/>
    </row>
    <row r="59" spans="1:7" s="14" customFormat="1" x14ac:dyDescent="0.25">
      <c r="A59" s="19">
        <f t="shared" si="0"/>
        <v>47</v>
      </c>
      <c r="B59" s="199"/>
      <c r="C59" s="9" t="s">
        <v>123</v>
      </c>
      <c r="D59" s="80"/>
      <c r="E59" s="83" t="s">
        <v>132</v>
      </c>
      <c r="F59" s="53" t="s">
        <v>231</v>
      </c>
      <c r="G59" s="44"/>
    </row>
    <row r="60" spans="1:7" x14ac:dyDescent="0.25">
      <c r="A60" s="19">
        <f t="shared" si="0"/>
        <v>48</v>
      </c>
      <c r="B60" s="199"/>
      <c r="C60" s="9" t="s">
        <v>34</v>
      </c>
      <c r="D60" s="80"/>
      <c r="E60" s="80" t="s">
        <v>222</v>
      </c>
      <c r="F60" s="53" t="s">
        <v>231</v>
      </c>
      <c r="G60" s="44"/>
    </row>
    <row r="61" spans="1:7" x14ac:dyDescent="0.25">
      <c r="A61" s="19">
        <f t="shared" si="0"/>
        <v>49</v>
      </c>
      <c r="B61" s="199"/>
      <c r="C61" s="95" t="s">
        <v>35</v>
      </c>
      <c r="D61" s="84"/>
      <c r="E61" s="80" t="s">
        <v>8</v>
      </c>
      <c r="F61" s="53" t="s">
        <v>231</v>
      </c>
      <c r="G61" s="44"/>
    </row>
    <row r="62" spans="1:7" x14ac:dyDescent="0.25">
      <c r="A62" s="19">
        <f t="shared" si="0"/>
        <v>50</v>
      </c>
      <c r="B62" s="199"/>
      <c r="C62" s="95" t="s">
        <v>36</v>
      </c>
      <c r="D62" s="84"/>
      <c r="E62" s="80" t="s">
        <v>222</v>
      </c>
      <c r="F62" s="53" t="s">
        <v>231</v>
      </c>
      <c r="G62" s="44"/>
    </row>
    <row r="63" spans="1:7" x14ac:dyDescent="0.25">
      <c r="A63" s="19">
        <f t="shared" si="0"/>
        <v>51</v>
      </c>
      <c r="B63" s="199"/>
      <c r="C63" s="95" t="s">
        <v>37</v>
      </c>
      <c r="D63" s="84"/>
      <c r="E63" s="80" t="s">
        <v>222</v>
      </c>
      <c r="F63" s="53" t="s">
        <v>231</v>
      </c>
      <c r="G63" s="44"/>
    </row>
    <row r="64" spans="1:7" x14ac:dyDescent="0.25">
      <c r="A64" s="19">
        <f t="shared" si="0"/>
        <v>52</v>
      </c>
      <c r="B64" s="199"/>
      <c r="C64" s="95" t="s">
        <v>94</v>
      </c>
      <c r="D64" s="84"/>
      <c r="E64" s="80" t="s">
        <v>222</v>
      </c>
      <c r="F64" s="53" t="s">
        <v>231</v>
      </c>
      <c r="G64" s="44"/>
    </row>
    <row r="65" spans="1:7" ht="28.5" x14ac:dyDescent="0.25">
      <c r="A65" s="19">
        <f t="shared" si="0"/>
        <v>53</v>
      </c>
      <c r="B65" s="199"/>
      <c r="C65" s="95" t="s">
        <v>87</v>
      </c>
      <c r="D65" s="84"/>
      <c r="E65" s="85" t="s">
        <v>88</v>
      </c>
      <c r="F65" s="53" t="s">
        <v>231</v>
      </c>
      <c r="G65" s="44"/>
    </row>
    <row r="66" spans="1:7" ht="29.25" thickBot="1" x14ac:dyDescent="0.3">
      <c r="A66" s="20">
        <f t="shared" si="0"/>
        <v>54</v>
      </c>
      <c r="B66" s="200"/>
      <c r="C66" s="170" t="s">
        <v>92</v>
      </c>
      <c r="D66" s="166"/>
      <c r="E66" s="166" t="s">
        <v>95</v>
      </c>
      <c r="F66" s="45" t="s">
        <v>231</v>
      </c>
      <c r="G66" s="46"/>
    </row>
    <row r="67" spans="1:7" ht="28.5" x14ac:dyDescent="0.25">
      <c r="A67" s="18">
        <f t="shared" si="0"/>
        <v>55</v>
      </c>
      <c r="B67" s="205" t="s">
        <v>42</v>
      </c>
      <c r="C67" s="121" t="s">
        <v>43</v>
      </c>
      <c r="D67" s="101"/>
      <c r="E67" s="165" t="s">
        <v>120</v>
      </c>
      <c r="F67" s="179" t="s">
        <v>231</v>
      </c>
      <c r="G67" s="48"/>
    </row>
    <row r="68" spans="1:7" x14ac:dyDescent="0.25">
      <c r="A68" s="19">
        <f t="shared" si="0"/>
        <v>56</v>
      </c>
      <c r="B68" s="199"/>
      <c r="C68" s="122" t="s">
        <v>44</v>
      </c>
      <c r="D68" s="63"/>
      <c r="E68" s="63" t="s">
        <v>71</v>
      </c>
      <c r="F68" s="50" t="s">
        <v>231</v>
      </c>
      <c r="G68" s="44"/>
    </row>
    <row r="69" spans="1:7" x14ac:dyDescent="0.25">
      <c r="A69" s="19">
        <f t="shared" si="0"/>
        <v>57</v>
      </c>
      <c r="B69" s="199"/>
      <c r="C69" s="122" t="s">
        <v>45</v>
      </c>
      <c r="D69" s="63"/>
      <c r="E69" s="63" t="s">
        <v>46</v>
      </c>
      <c r="F69" s="50" t="s">
        <v>231</v>
      </c>
      <c r="G69" s="44"/>
    </row>
    <row r="70" spans="1:7" s="27" customFormat="1" x14ac:dyDescent="0.25">
      <c r="A70" s="19">
        <f t="shared" si="0"/>
        <v>58</v>
      </c>
      <c r="B70" s="199"/>
      <c r="C70" s="122" t="s">
        <v>47</v>
      </c>
      <c r="D70" s="63"/>
      <c r="E70" s="63" t="s">
        <v>179</v>
      </c>
      <c r="F70" s="50" t="s">
        <v>231</v>
      </c>
      <c r="G70" s="44"/>
    </row>
    <row r="71" spans="1:7" s="27" customFormat="1" x14ac:dyDescent="0.25">
      <c r="A71" s="19">
        <f t="shared" si="0"/>
        <v>59</v>
      </c>
      <c r="B71" s="199"/>
      <c r="C71" s="122" t="s">
        <v>180</v>
      </c>
      <c r="D71" s="63"/>
      <c r="E71" s="63" t="s">
        <v>181</v>
      </c>
      <c r="F71" s="50" t="s">
        <v>231</v>
      </c>
      <c r="G71" s="44"/>
    </row>
    <row r="72" spans="1:7" s="13" customFormat="1" ht="15.75" thickBot="1" x14ac:dyDescent="0.3">
      <c r="A72" s="24">
        <f t="shared" si="0"/>
        <v>60</v>
      </c>
      <c r="B72" s="204"/>
      <c r="C72" s="26" t="s">
        <v>210</v>
      </c>
      <c r="D72" s="109" t="s">
        <v>147</v>
      </c>
      <c r="E72" s="164">
        <v>55</v>
      </c>
      <c r="F72" s="110" t="s">
        <v>182</v>
      </c>
      <c r="G72" s="54"/>
    </row>
    <row r="73" spans="1:7" x14ac:dyDescent="0.25">
      <c r="A73" s="25">
        <f t="shared" si="0"/>
        <v>61</v>
      </c>
      <c r="B73" s="198" t="s">
        <v>48</v>
      </c>
      <c r="C73" s="111" t="s">
        <v>96</v>
      </c>
      <c r="D73" s="107"/>
      <c r="E73" s="107" t="s">
        <v>13</v>
      </c>
      <c r="F73" s="108" t="s">
        <v>231</v>
      </c>
      <c r="G73" s="43"/>
    </row>
    <row r="74" spans="1:7" ht="28.5" x14ac:dyDescent="0.25">
      <c r="A74" s="19">
        <f t="shared" si="0"/>
        <v>62</v>
      </c>
      <c r="B74" s="199"/>
      <c r="C74" s="9" t="s">
        <v>97</v>
      </c>
      <c r="D74" s="80"/>
      <c r="E74" s="80" t="s">
        <v>110</v>
      </c>
      <c r="F74" s="53" t="s">
        <v>231</v>
      </c>
      <c r="G74" s="44"/>
    </row>
    <row r="75" spans="1:7" x14ac:dyDescent="0.25">
      <c r="A75" s="19">
        <f t="shared" si="0"/>
        <v>63</v>
      </c>
      <c r="B75" s="199"/>
      <c r="C75" s="9" t="s">
        <v>89</v>
      </c>
      <c r="D75" s="80"/>
      <c r="E75" s="80" t="s">
        <v>13</v>
      </c>
      <c r="F75" s="53" t="s">
        <v>231</v>
      </c>
      <c r="G75" s="44"/>
    </row>
    <row r="76" spans="1:7" x14ac:dyDescent="0.25">
      <c r="A76" s="19">
        <f t="shared" si="0"/>
        <v>64</v>
      </c>
      <c r="B76" s="199"/>
      <c r="C76" s="9" t="s">
        <v>80</v>
      </c>
      <c r="D76" s="80"/>
      <c r="E76" s="80" t="s">
        <v>27</v>
      </c>
      <c r="F76" s="53" t="s">
        <v>231</v>
      </c>
      <c r="G76" s="44"/>
    </row>
    <row r="77" spans="1:7" x14ac:dyDescent="0.25">
      <c r="A77" s="19">
        <f t="shared" si="0"/>
        <v>65</v>
      </c>
      <c r="B77" s="199"/>
      <c r="C77" s="9" t="s">
        <v>40</v>
      </c>
      <c r="D77" s="80"/>
      <c r="E77" s="80" t="s">
        <v>8</v>
      </c>
      <c r="F77" s="53" t="s">
        <v>231</v>
      </c>
      <c r="G77" s="44"/>
    </row>
    <row r="78" spans="1:7" x14ac:dyDescent="0.25">
      <c r="A78" s="19">
        <f t="shared" si="0"/>
        <v>66</v>
      </c>
      <c r="B78" s="199"/>
      <c r="C78" s="9" t="s">
        <v>41</v>
      </c>
      <c r="D78" s="80"/>
      <c r="E78" s="80" t="s">
        <v>81</v>
      </c>
      <c r="F78" s="53" t="s">
        <v>231</v>
      </c>
      <c r="G78" s="44"/>
    </row>
    <row r="79" spans="1:7" ht="28.5" x14ac:dyDescent="0.25">
      <c r="A79" s="19">
        <f t="shared" si="0"/>
        <v>67</v>
      </c>
      <c r="B79" s="199"/>
      <c r="C79" s="9" t="s">
        <v>39</v>
      </c>
      <c r="D79" s="80"/>
      <c r="E79" s="80" t="s">
        <v>222</v>
      </c>
      <c r="F79" s="53" t="s">
        <v>231</v>
      </c>
      <c r="G79" s="44"/>
    </row>
    <row r="80" spans="1:7" ht="28.5" x14ac:dyDescent="0.25">
      <c r="A80" s="19">
        <f t="shared" ref="A80:A89" si="1">ROW()-12</f>
        <v>68</v>
      </c>
      <c r="B80" s="199"/>
      <c r="C80" s="9" t="s">
        <v>51</v>
      </c>
      <c r="D80" s="80"/>
      <c r="E80" s="80" t="s">
        <v>234</v>
      </c>
      <c r="F80" s="53" t="s">
        <v>231</v>
      </c>
      <c r="G80" s="44"/>
    </row>
    <row r="81" spans="1:7" ht="28.5" x14ac:dyDescent="0.25">
      <c r="A81" s="19">
        <f t="shared" si="1"/>
        <v>69</v>
      </c>
      <c r="B81" s="199"/>
      <c r="C81" s="9" t="s">
        <v>75</v>
      </c>
      <c r="D81" s="80"/>
      <c r="E81" s="80" t="s">
        <v>121</v>
      </c>
      <c r="F81" s="53" t="s">
        <v>231</v>
      </c>
      <c r="G81" s="44"/>
    </row>
    <row r="82" spans="1:7" ht="28.5" x14ac:dyDescent="0.25">
      <c r="A82" s="19">
        <f t="shared" si="1"/>
        <v>70</v>
      </c>
      <c r="B82" s="199"/>
      <c r="C82" s="9" t="s">
        <v>65</v>
      </c>
      <c r="D82" s="80"/>
      <c r="E82" s="80" t="s">
        <v>124</v>
      </c>
      <c r="F82" s="53" t="s">
        <v>231</v>
      </c>
      <c r="G82" s="44"/>
    </row>
    <row r="83" spans="1:7" s="15" customFormat="1" x14ac:dyDescent="0.25">
      <c r="A83" s="19">
        <f t="shared" si="1"/>
        <v>71</v>
      </c>
      <c r="B83" s="199"/>
      <c r="C83" s="9" t="s">
        <v>125</v>
      </c>
      <c r="D83" s="80"/>
      <c r="E83" s="80" t="s">
        <v>126</v>
      </c>
      <c r="F83" s="53" t="s">
        <v>231</v>
      </c>
      <c r="G83" s="44"/>
    </row>
    <row r="84" spans="1:7" ht="32.25" customHeight="1" x14ac:dyDescent="0.25">
      <c r="A84" s="19">
        <f t="shared" si="1"/>
        <v>72</v>
      </c>
      <c r="B84" s="199"/>
      <c r="C84" s="9" t="s">
        <v>49</v>
      </c>
      <c r="D84" s="80"/>
      <c r="E84" s="80" t="s">
        <v>50</v>
      </c>
      <c r="F84" s="53" t="s">
        <v>231</v>
      </c>
      <c r="G84" s="44"/>
    </row>
    <row r="85" spans="1:7" ht="85.5" x14ac:dyDescent="0.25">
      <c r="A85" s="19">
        <f t="shared" si="1"/>
        <v>73</v>
      </c>
      <c r="B85" s="199"/>
      <c r="C85" s="95" t="s">
        <v>76</v>
      </c>
      <c r="D85" s="84"/>
      <c r="E85" s="172" t="s">
        <v>240</v>
      </c>
      <c r="F85" s="89" t="s">
        <v>231</v>
      </c>
      <c r="G85" s="92"/>
    </row>
    <row r="86" spans="1:7" ht="28.5" x14ac:dyDescent="0.25">
      <c r="A86" s="19">
        <f t="shared" si="1"/>
        <v>74</v>
      </c>
      <c r="B86" s="199"/>
      <c r="C86" s="9" t="s">
        <v>102</v>
      </c>
      <c r="D86" s="80"/>
      <c r="E86" s="80" t="s">
        <v>103</v>
      </c>
      <c r="F86" s="53" t="s">
        <v>231</v>
      </c>
      <c r="G86" s="44"/>
    </row>
    <row r="87" spans="1:7" ht="42.75" x14ac:dyDescent="0.25">
      <c r="A87" s="19">
        <f t="shared" si="1"/>
        <v>75</v>
      </c>
      <c r="B87" s="199"/>
      <c r="C87" s="9" t="s">
        <v>38</v>
      </c>
      <c r="D87" s="80"/>
      <c r="E87" s="80" t="s">
        <v>122</v>
      </c>
      <c r="F87" s="53" t="s">
        <v>231</v>
      </c>
      <c r="G87" s="44"/>
    </row>
    <row r="88" spans="1:7" s="27" customFormat="1" ht="71.25" x14ac:dyDescent="0.25">
      <c r="A88" s="19">
        <f t="shared" si="1"/>
        <v>76</v>
      </c>
      <c r="B88" s="199"/>
      <c r="C88" s="9" t="s">
        <v>184</v>
      </c>
      <c r="D88" s="80"/>
      <c r="E88" s="80" t="s">
        <v>238</v>
      </c>
      <c r="F88" s="53" t="s">
        <v>231</v>
      </c>
      <c r="G88" s="44"/>
    </row>
    <row r="89" spans="1:7" ht="15.75" thickBot="1" x14ac:dyDescent="0.3">
      <c r="A89" s="20">
        <f t="shared" si="1"/>
        <v>77</v>
      </c>
      <c r="B89" s="200"/>
      <c r="C89" s="6" t="s">
        <v>52</v>
      </c>
      <c r="D89" s="106"/>
      <c r="E89" s="106" t="s">
        <v>53</v>
      </c>
      <c r="F89" s="45" t="s">
        <v>231</v>
      </c>
      <c r="G89" s="46"/>
    </row>
    <row r="90" spans="1:7" x14ac:dyDescent="0.25">
      <c r="A90" s="71"/>
      <c r="B90" s="71"/>
      <c r="C90" s="71"/>
      <c r="D90" s="71"/>
      <c r="E90" s="71"/>
      <c r="F90" s="71"/>
      <c r="G90" s="71"/>
    </row>
    <row r="91" spans="1:7" ht="15.75" thickBot="1" x14ac:dyDescent="0.3">
      <c r="A91" s="71"/>
      <c r="B91" s="4" t="s">
        <v>186</v>
      </c>
      <c r="C91" s="71"/>
      <c r="D91" s="71"/>
      <c r="E91" s="71"/>
      <c r="F91" s="71"/>
      <c r="G91" s="71"/>
    </row>
    <row r="92" spans="1:7" x14ac:dyDescent="0.25">
      <c r="A92" s="25">
        <f>ROW()-14</f>
        <v>78</v>
      </c>
      <c r="B92" s="198" t="s">
        <v>187</v>
      </c>
      <c r="C92" s="193" t="s">
        <v>188</v>
      </c>
      <c r="D92" s="194"/>
      <c r="E92" s="194"/>
      <c r="F92" s="206"/>
      <c r="G92" s="97"/>
    </row>
    <row r="93" spans="1:7" ht="15.75" thickBot="1" x14ac:dyDescent="0.3">
      <c r="A93" s="20">
        <f t="shared" ref="A93:A120" si="2">ROW()-14</f>
        <v>79</v>
      </c>
      <c r="B93" s="200"/>
      <c r="C93" s="195" t="s">
        <v>189</v>
      </c>
      <c r="D93" s="196"/>
      <c r="E93" s="196"/>
      <c r="F93" s="197"/>
      <c r="G93" s="93"/>
    </row>
    <row r="94" spans="1:7" ht="15.75" thickBot="1" x14ac:dyDescent="0.3">
      <c r="A94" s="127">
        <f t="shared" si="2"/>
        <v>80</v>
      </c>
      <c r="B94" s="154" t="s">
        <v>101</v>
      </c>
      <c r="C94" s="155" t="s">
        <v>105</v>
      </c>
      <c r="D94" s="156"/>
      <c r="E94" s="156" t="s">
        <v>104</v>
      </c>
      <c r="F94" s="157" t="s">
        <v>231</v>
      </c>
      <c r="G94" s="158"/>
    </row>
    <row r="95" spans="1:7" x14ac:dyDescent="0.25">
      <c r="A95" s="25">
        <f t="shared" si="2"/>
        <v>81</v>
      </c>
      <c r="B95" s="198" t="s">
        <v>190</v>
      </c>
      <c r="C95" s="98" t="s">
        <v>191</v>
      </c>
      <c r="D95" s="99"/>
      <c r="E95" s="99" t="s">
        <v>192</v>
      </c>
      <c r="F95" s="100" t="s">
        <v>231</v>
      </c>
      <c r="G95" s="97"/>
    </row>
    <row r="96" spans="1:7" x14ac:dyDescent="0.25">
      <c r="A96" s="19">
        <f t="shared" si="2"/>
        <v>82</v>
      </c>
      <c r="B96" s="199"/>
      <c r="C96" s="94" t="s">
        <v>193</v>
      </c>
      <c r="D96" s="81" t="s">
        <v>158</v>
      </c>
      <c r="E96" s="86">
        <v>1000</v>
      </c>
      <c r="F96" s="90" t="s">
        <v>148</v>
      </c>
      <c r="G96" s="91"/>
    </row>
    <row r="97" spans="1:7" s="11" customFormat="1" x14ac:dyDescent="0.25">
      <c r="A97" s="19">
        <f t="shared" si="2"/>
        <v>83</v>
      </c>
      <c r="B97" s="199"/>
      <c r="C97" s="94" t="s">
        <v>194</v>
      </c>
      <c r="D97" s="81" t="s">
        <v>147</v>
      </c>
      <c r="E97" s="81" t="s">
        <v>178</v>
      </c>
      <c r="F97" s="90" t="s">
        <v>159</v>
      </c>
      <c r="G97" s="92"/>
    </row>
    <row r="98" spans="1:7" x14ac:dyDescent="0.25">
      <c r="A98" s="19">
        <f t="shared" si="2"/>
        <v>84</v>
      </c>
      <c r="B98" s="199"/>
      <c r="C98" s="94" t="s">
        <v>195</v>
      </c>
      <c r="D98" s="81"/>
      <c r="E98" s="81" t="s">
        <v>8</v>
      </c>
      <c r="F98" s="90" t="s">
        <v>231</v>
      </c>
      <c r="G98" s="91"/>
    </row>
    <row r="99" spans="1:7" x14ac:dyDescent="0.25">
      <c r="A99" s="19">
        <f t="shared" si="2"/>
        <v>85</v>
      </c>
      <c r="B99" s="199"/>
      <c r="C99" s="94" t="s">
        <v>54</v>
      </c>
      <c r="D99" s="81"/>
      <c r="E99" s="81" t="s">
        <v>8</v>
      </c>
      <c r="F99" s="90" t="s">
        <v>231</v>
      </c>
      <c r="G99" s="91"/>
    </row>
    <row r="100" spans="1:7" x14ac:dyDescent="0.25">
      <c r="A100" s="19">
        <f t="shared" si="2"/>
        <v>86</v>
      </c>
      <c r="B100" s="199"/>
      <c r="C100" s="94" t="s">
        <v>196</v>
      </c>
      <c r="D100" s="81" t="s">
        <v>147</v>
      </c>
      <c r="E100" s="86">
        <v>11000</v>
      </c>
      <c r="F100" s="90" t="s">
        <v>148</v>
      </c>
      <c r="G100" s="91"/>
    </row>
    <row r="101" spans="1:7" x14ac:dyDescent="0.25">
      <c r="A101" s="19">
        <f t="shared" si="2"/>
        <v>87</v>
      </c>
      <c r="B101" s="199"/>
      <c r="C101" s="94" t="s">
        <v>55</v>
      </c>
      <c r="D101" s="81" t="s">
        <v>147</v>
      </c>
      <c r="E101" s="117">
        <v>750</v>
      </c>
      <c r="F101" s="90" t="s">
        <v>157</v>
      </c>
      <c r="G101" s="91"/>
    </row>
    <row r="102" spans="1:7" x14ac:dyDescent="0.25">
      <c r="A102" s="19">
        <f t="shared" si="2"/>
        <v>88</v>
      </c>
      <c r="B102" s="199"/>
      <c r="C102" s="94" t="s">
        <v>56</v>
      </c>
      <c r="D102" s="81"/>
      <c r="E102" s="81" t="s">
        <v>8</v>
      </c>
      <c r="F102" s="90" t="s">
        <v>231</v>
      </c>
      <c r="G102" s="91"/>
    </row>
    <row r="103" spans="1:7" x14ac:dyDescent="0.25">
      <c r="A103" s="19">
        <f t="shared" si="2"/>
        <v>89</v>
      </c>
      <c r="B103" s="199"/>
      <c r="C103" s="122" t="s">
        <v>98</v>
      </c>
      <c r="D103" s="63"/>
      <c r="E103" s="63" t="s">
        <v>8</v>
      </c>
      <c r="F103" s="50" t="s">
        <v>231</v>
      </c>
      <c r="G103" s="91"/>
    </row>
    <row r="104" spans="1:7" ht="28.5" x14ac:dyDescent="0.25">
      <c r="A104" s="19">
        <f t="shared" si="2"/>
        <v>90</v>
      </c>
      <c r="B104" s="199"/>
      <c r="C104" s="122" t="s">
        <v>106</v>
      </c>
      <c r="D104" s="63"/>
      <c r="E104" s="63" t="s">
        <v>8</v>
      </c>
      <c r="F104" s="50" t="s">
        <v>231</v>
      </c>
      <c r="G104" s="91"/>
    </row>
    <row r="105" spans="1:7" ht="42.75" x14ac:dyDescent="0.25">
      <c r="A105" s="19">
        <f t="shared" si="2"/>
        <v>91</v>
      </c>
      <c r="B105" s="199"/>
      <c r="C105" s="9" t="s">
        <v>197</v>
      </c>
      <c r="D105" s="80"/>
      <c r="E105" s="80" t="s">
        <v>207</v>
      </c>
      <c r="F105" s="53" t="s">
        <v>231</v>
      </c>
      <c r="G105" s="91"/>
    </row>
    <row r="106" spans="1:7" x14ac:dyDescent="0.25">
      <c r="A106" s="19">
        <f t="shared" si="2"/>
        <v>92</v>
      </c>
      <c r="B106" s="199"/>
      <c r="C106" s="122" t="s">
        <v>82</v>
      </c>
      <c r="D106" s="63"/>
      <c r="E106" s="63" t="s">
        <v>83</v>
      </c>
      <c r="F106" s="50" t="s">
        <v>231</v>
      </c>
      <c r="G106" s="91"/>
    </row>
    <row r="107" spans="1:7" ht="15.75" thickBot="1" x14ac:dyDescent="0.3">
      <c r="A107" s="20">
        <f t="shared" si="2"/>
        <v>93</v>
      </c>
      <c r="B107" s="200"/>
      <c r="C107" s="119" t="s">
        <v>57</v>
      </c>
      <c r="D107" s="64"/>
      <c r="E107" s="64" t="s">
        <v>58</v>
      </c>
      <c r="F107" s="49" t="s">
        <v>231</v>
      </c>
      <c r="G107" s="93"/>
    </row>
    <row r="108" spans="1:7" s="11" customFormat="1" ht="28.5" x14ac:dyDescent="0.25">
      <c r="A108" s="18">
        <f t="shared" si="2"/>
        <v>94</v>
      </c>
      <c r="B108" s="205" t="s">
        <v>198</v>
      </c>
      <c r="C108" s="159" t="s">
        <v>59</v>
      </c>
      <c r="D108" s="160"/>
      <c r="E108" s="160" t="s">
        <v>199</v>
      </c>
      <c r="F108" s="161" t="s">
        <v>231</v>
      </c>
      <c r="G108" s="162"/>
    </row>
    <row r="109" spans="1:7" ht="57" x14ac:dyDescent="0.25">
      <c r="A109" s="19">
        <f t="shared" si="2"/>
        <v>95</v>
      </c>
      <c r="B109" s="199"/>
      <c r="C109" s="9" t="s">
        <v>200</v>
      </c>
      <c r="D109" s="80"/>
      <c r="E109" s="84" t="s">
        <v>133</v>
      </c>
      <c r="F109" s="89" t="s">
        <v>231</v>
      </c>
      <c r="G109" s="91"/>
    </row>
    <row r="110" spans="1:7" ht="15.75" thickBot="1" x14ac:dyDescent="0.3">
      <c r="A110" s="24">
        <f t="shared" si="2"/>
        <v>96</v>
      </c>
      <c r="B110" s="204"/>
      <c r="C110" s="26" t="s">
        <v>77</v>
      </c>
      <c r="D110" s="109"/>
      <c r="E110" s="109" t="s">
        <v>201</v>
      </c>
      <c r="F110" s="110" t="s">
        <v>231</v>
      </c>
      <c r="G110" s="163"/>
    </row>
    <row r="111" spans="1:7" x14ac:dyDescent="0.25">
      <c r="A111" s="25">
        <f t="shared" si="2"/>
        <v>97</v>
      </c>
      <c r="B111" s="198" t="s">
        <v>202</v>
      </c>
      <c r="C111" s="118" t="s">
        <v>72</v>
      </c>
      <c r="D111" s="103"/>
      <c r="E111" s="103" t="s">
        <v>90</v>
      </c>
      <c r="F111" s="51" t="s">
        <v>231</v>
      </c>
      <c r="G111" s="97"/>
    </row>
    <row r="112" spans="1:7" ht="28.5" x14ac:dyDescent="0.25">
      <c r="A112" s="19">
        <f t="shared" si="2"/>
        <v>98</v>
      </c>
      <c r="B112" s="199"/>
      <c r="C112" s="96" t="s">
        <v>60</v>
      </c>
      <c r="D112" s="87"/>
      <c r="E112" s="63" t="s">
        <v>134</v>
      </c>
      <c r="F112" s="50" t="s">
        <v>231</v>
      </c>
      <c r="G112" s="91"/>
    </row>
    <row r="113" spans="1:7" x14ac:dyDescent="0.25">
      <c r="A113" s="19">
        <f t="shared" si="2"/>
        <v>99</v>
      </c>
      <c r="B113" s="199"/>
      <c r="C113" s="94" t="s">
        <v>203</v>
      </c>
      <c r="D113" s="81"/>
      <c r="E113" s="81" t="s">
        <v>91</v>
      </c>
      <c r="F113" s="90" t="s">
        <v>231</v>
      </c>
      <c r="G113" s="91"/>
    </row>
    <row r="114" spans="1:7" s="27" customFormat="1" ht="42.75" x14ac:dyDescent="0.25">
      <c r="A114" s="19">
        <f t="shared" si="2"/>
        <v>100</v>
      </c>
      <c r="B114" s="199"/>
      <c r="C114" s="94" t="s">
        <v>241</v>
      </c>
      <c r="D114" s="81"/>
      <c r="E114" s="81" t="s">
        <v>247</v>
      </c>
      <c r="F114" s="90" t="s">
        <v>231</v>
      </c>
      <c r="G114" s="91"/>
    </row>
    <row r="115" spans="1:7" ht="28.5" x14ac:dyDescent="0.25">
      <c r="A115" s="19">
        <f t="shared" si="2"/>
        <v>101</v>
      </c>
      <c r="B115" s="199"/>
      <c r="C115" s="21" t="s">
        <v>61</v>
      </c>
      <c r="D115" s="88"/>
      <c r="E115" s="59" t="s">
        <v>135</v>
      </c>
      <c r="F115" s="60" t="s">
        <v>231</v>
      </c>
      <c r="G115" s="91"/>
    </row>
    <row r="116" spans="1:7" ht="28.5" x14ac:dyDescent="0.25">
      <c r="A116" s="19">
        <f t="shared" si="2"/>
        <v>102</v>
      </c>
      <c r="B116" s="199"/>
      <c r="C116" s="21" t="s">
        <v>62</v>
      </c>
      <c r="D116" s="88"/>
      <c r="E116" s="59" t="s">
        <v>109</v>
      </c>
      <c r="F116" s="60" t="s">
        <v>231</v>
      </c>
      <c r="G116" s="91"/>
    </row>
    <row r="117" spans="1:7" ht="15.75" thickBot="1" x14ac:dyDescent="0.3">
      <c r="A117" s="20">
        <f t="shared" si="2"/>
        <v>103</v>
      </c>
      <c r="B117" s="200"/>
      <c r="C117" s="104" t="s">
        <v>73</v>
      </c>
      <c r="D117" s="105"/>
      <c r="E117" s="106" t="s">
        <v>204</v>
      </c>
      <c r="F117" s="45" t="s">
        <v>231</v>
      </c>
      <c r="G117" s="163"/>
    </row>
    <row r="118" spans="1:7" x14ac:dyDescent="0.25">
      <c r="A118" s="18">
        <f t="shared" si="2"/>
        <v>104</v>
      </c>
      <c r="B118" s="210" t="s">
        <v>63</v>
      </c>
      <c r="C118" s="22" t="s">
        <v>66</v>
      </c>
      <c r="D118" s="102"/>
      <c r="E118" s="61" t="s">
        <v>8</v>
      </c>
      <c r="F118" s="62" t="s">
        <v>231</v>
      </c>
      <c r="G118" s="97"/>
    </row>
    <row r="119" spans="1:7" ht="42.75" x14ac:dyDescent="0.25">
      <c r="A119" s="19">
        <f t="shared" si="2"/>
        <v>105</v>
      </c>
      <c r="B119" s="211"/>
      <c r="C119" s="122" t="s">
        <v>205</v>
      </c>
      <c r="D119" s="63"/>
      <c r="E119" s="63" t="s">
        <v>8</v>
      </c>
      <c r="F119" s="50" t="s">
        <v>231</v>
      </c>
      <c r="G119" s="91"/>
    </row>
    <row r="120" spans="1:7" ht="15.75" thickBot="1" x14ac:dyDescent="0.3">
      <c r="A120" s="20">
        <f t="shared" si="2"/>
        <v>106</v>
      </c>
      <c r="B120" s="212"/>
      <c r="C120" s="119" t="s">
        <v>206</v>
      </c>
      <c r="D120" s="64"/>
      <c r="E120" s="64" t="s">
        <v>8</v>
      </c>
      <c r="F120" s="49" t="s">
        <v>231</v>
      </c>
      <c r="G120" s="93"/>
    </row>
    <row r="121" spans="1:7" s="15" customFormat="1" x14ac:dyDescent="0.25">
      <c r="A121" s="12"/>
      <c r="B121" s="16"/>
      <c r="C121" s="5"/>
      <c r="D121" s="58"/>
      <c r="E121" s="58"/>
      <c r="F121" s="58"/>
      <c r="G121" s="55"/>
    </row>
    <row r="122" spans="1:7" s="15" customFormat="1" ht="15.75" thickBot="1" x14ac:dyDescent="0.3">
      <c r="A122" s="12"/>
      <c r="B122" s="4" t="s">
        <v>160</v>
      </c>
      <c r="C122" s="8"/>
      <c r="D122" s="3"/>
      <c r="E122" s="2"/>
      <c r="F122" s="57"/>
      <c r="G122" s="57"/>
    </row>
    <row r="123" spans="1:7" s="15" customFormat="1" ht="30" thickBot="1" x14ac:dyDescent="0.3">
      <c r="A123" s="79">
        <f>ROW()-16</f>
        <v>107</v>
      </c>
      <c r="B123" s="23" t="s">
        <v>161</v>
      </c>
      <c r="C123" s="139" t="s">
        <v>162</v>
      </c>
      <c r="D123" s="77"/>
      <c r="E123" s="78" t="s">
        <v>163</v>
      </c>
      <c r="F123" s="144" t="s">
        <v>231</v>
      </c>
      <c r="G123" s="150"/>
    </row>
    <row r="124" spans="1:7" s="27" customFormat="1" x14ac:dyDescent="0.25">
      <c r="A124" s="18">
        <f t="shared" ref="A124:A136" si="3">ROW()-16</f>
        <v>108</v>
      </c>
      <c r="B124" s="207" t="s">
        <v>160</v>
      </c>
      <c r="C124" s="184" t="s">
        <v>224</v>
      </c>
      <c r="D124" s="138" t="s">
        <v>147</v>
      </c>
      <c r="E124" s="185">
        <v>5000</v>
      </c>
      <c r="F124" s="145" t="s">
        <v>231</v>
      </c>
      <c r="G124" s="151"/>
    </row>
    <row r="125" spans="1:7" s="27" customFormat="1" x14ac:dyDescent="0.25">
      <c r="A125" s="19">
        <f t="shared" si="3"/>
        <v>109</v>
      </c>
      <c r="B125" s="208"/>
      <c r="C125" s="186" t="s">
        <v>225</v>
      </c>
      <c r="D125" s="125" t="s">
        <v>147</v>
      </c>
      <c r="E125" s="187">
        <v>2400</v>
      </c>
      <c r="F125" s="146" t="s">
        <v>231</v>
      </c>
      <c r="G125" s="152"/>
    </row>
    <row r="126" spans="1:7" s="27" customFormat="1" x14ac:dyDescent="0.25">
      <c r="A126" s="19">
        <f t="shared" si="3"/>
        <v>110</v>
      </c>
      <c r="B126" s="208"/>
      <c r="C126" s="188" t="s">
        <v>226</v>
      </c>
      <c r="D126" s="125" t="s">
        <v>147</v>
      </c>
      <c r="E126" s="187">
        <v>8000</v>
      </c>
      <c r="F126" s="146" t="s">
        <v>157</v>
      </c>
      <c r="G126" s="152"/>
    </row>
    <row r="127" spans="1:7" s="15" customFormat="1" x14ac:dyDescent="0.25">
      <c r="A127" s="19">
        <f t="shared" si="3"/>
        <v>111</v>
      </c>
      <c r="B127" s="208"/>
      <c r="C127" s="188" t="s">
        <v>164</v>
      </c>
      <c r="D127" s="123"/>
      <c r="E127" s="66" t="s">
        <v>165</v>
      </c>
      <c r="F127" s="147" t="s">
        <v>231</v>
      </c>
      <c r="G127" s="152"/>
    </row>
    <row r="128" spans="1:7" s="15" customFormat="1" ht="28.5" x14ac:dyDescent="0.25">
      <c r="A128" s="19">
        <f t="shared" si="3"/>
        <v>112</v>
      </c>
      <c r="B128" s="208"/>
      <c r="C128" s="142" t="s">
        <v>245</v>
      </c>
      <c r="D128" s="69"/>
      <c r="E128" s="123" t="s">
        <v>242</v>
      </c>
      <c r="F128" s="146" t="s">
        <v>231</v>
      </c>
      <c r="G128" s="152"/>
    </row>
    <row r="129" spans="1:7" s="27" customFormat="1" x14ac:dyDescent="0.25">
      <c r="A129" s="19">
        <f t="shared" si="3"/>
        <v>113</v>
      </c>
      <c r="B129" s="208"/>
      <c r="C129" s="96" t="s">
        <v>236</v>
      </c>
      <c r="D129" s="69"/>
      <c r="E129" s="123" t="s">
        <v>183</v>
      </c>
      <c r="F129" s="146" t="s">
        <v>231</v>
      </c>
      <c r="G129" s="152"/>
    </row>
    <row r="130" spans="1:7" s="15" customFormat="1" ht="28.5" x14ac:dyDescent="0.25">
      <c r="A130" s="19">
        <f t="shared" si="3"/>
        <v>114</v>
      </c>
      <c r="B130" s="208"/>
      <c r="C130" s="96" t="s">
        <v>166</v>
      </c>
      <c r="D130" s="69"/>
      <c r="E130" s="123" t="s">
        <v>243</v>
      </c>
      <c r="F130" s="146" t="s">
        <v>231</v>
      </c>
      <c r="G130" s="152"/>
    </row>
    <row r="131" spans="1:7" s="15" customFormat="1" x14ac:dyDescent="0.25">
      <c r="A131" s="19">
        <f t="shared" si="3"/>
        <v>115</v>
      </c>
      <c r="B131" s="208"/>
      <c r="C131" s="96" t="s">
        <v>167</v>
      </c>
      <c r="D131" s="69"/>
      <c r="E131" s="123" t="s">
        <v>168</v>
      </c>
      <c r="F131" s="146" t="s">
        <v>231</v>
      </c>
      <c r="G131" s="152"/>
    </row>
    <row r="132" spans="1:7" s="15" customFormat="1" ht="30.75" customHeight="1" x14ac:dyDescent="0.25">
      <c r="A132" s="19">
        <f t="shared" si="3"/>
        <v>116</v>
      </c>
      <c r="B132" s="208"/>
      <c r="C132" s="142" t="s">
        <v>169</v>
      </c>
      <c r="D132" s="69"/>
      <c r="E132" s="123" t="s">
        <v>227</v>
      </c>
      <c r="F132" s="146" t="s">
        <v>231</v>
      </c>
      <c r="G132" s="152"/>
    </row>
    <row r="133" spans="1:7" s="27" customFormat="1" x14ac:dyDescent="0.25">
      <c r="A133" s="19">
        <f t="shared" si="3"/>
        <v>117</v>
      </c>
      <c r="B133" s="208"/>
      <c r="C133" s="186" t="s">
        <v>228</v>
      </c>
      <c r="D133" s="125" t="s">
        <v>147</v>
      </c>
      <c r="E133" s="189">
        <v>800</v>
      </c>
      <c r="F133" s="137" t="s">
        <v>148</v>
      </c>
      <c r="G133" s="152"/>
    </row>
    <row r="134" spans="1:7" s="27" customFormat="1" x14ac:dyDescent="0.25">
      <c r="A134" s="19">
        <f t="shared" si="3"/>
        <v>118</v>
      </c>
      <c r="B134" s="208"/>
      <c r="C134" s="186" t="s">
        <v>244</v>
      </c>
      <c r="D134" s="125"/>
      <c r="E134" s="189" t="s">
        <v>246</v>
      </c>
      <c r="F134" s="137" t="s">
        <v>231</v>
      </c>
      <c r="G134" s="152"/>
    </row>
    <row r="135" spans="1:7" s="15" customFormat="1" x14ac:dyDescent="0.25">
      <c r="A135" s="19">
        <f t="shared" si="3"/>
        <v>119</v>
      </c>
      <c r="B135" s="208"/>
      <c r="C135" s="96" t="s">
        <v>229</v>
      </c>
      <c r="D135" s="69"/>
      <c r="E135" s="66" t="s">
        <v>170</v>
      </c>
      <c r="F135" s="147" t="s">
        <v>231</v>
      </c>
      <c r="G135" s="152"/>
    </row>
    <row r="136" spans="1:7" s="27" customFormat="1" x14ac:dyDescent="0.25">
      <c r="A136" s="19">
        <f t="shared" si="3"/>
        <v>120</v>
      </c>
      <c r="B136" s="208"/>
      <c r="C136" s="186" t="s">
        <v>230</v>
      </c>
      <c r="D136" s="125" t="s">
        <v>147</v>
      </c>
      <c r="E136" s="190">
        <v>5000</v>
      </c>
      <c r="F136" s="137" t="s">
        <v>157</v>
      </c>
      <c r="G136" s="152"/>
    </row>
    <row r="137" spans="1:7" s="15" customFormat="1" x14ac:dyDescent="0.25">
      <c r="A137" s="19">
        <f t="shared" ref="A137:A141" si="4">ROW()-16</f>
        <v>121</v>
      </c>
      <c r="B137" s="208"/>
      <c r="C137" s="96" t="s">
        <v>171</v>
      </c>
      <c r="D137" s="69"/>
      <c r="E137" s="123" t="s">
        <v>172</v>
      </c>
      <c r="F137" s="146" t="s">
        <v>231</v>
      </c>
      <c r="G137" s="152"/>
    </row>
    <row r="138" spans="1:7" s="15" customFormat="1" x14ac:dyDescent="0.25">
      <c r="A138" s="19">
        <f t="shared" si="4"/>
        <v>122</v>
      </c>
      <c r="B138" s="208"/>
      <c r="C138" s="96" t="s">
        <v>173</v>
      </c>
      <c r="D138" s="69"/>
      <c r="E138" s="123" t="s">
        <v>8</v>
      </c>
      <c r="F138" s="146" t="s">
        <v>231</v>
      </c>
      <c r="G138" s="152"/>
    </row>
    <row r="139" spans="1:7" s="15" customFormat="1" ht="28.5" x14ac:dyDescent="0.25">
      <c r="A139" s="19">
        <f t="shared" si="4"/>
        <v>123</v>
      </c>
      <c r="B139" s="208"/>
      <c r="C139" s="96" t="s">
        <v>174</v>
      </c>
      <c r="D139" s="69"/>
      <c r="E139" s="66" t="s">
        <v>175</v>
      </c>
      <c r="F139" s="147" t="s">
        <v>231</v>
      </c>
      <c r="G139" s="152"/>
    </row>
    <row r="140" spans="1:7" s="15" customFormat="1" ht="28.5" x14ac:dyDescent="0.25">
      <c r="A140" s="19">
        <f t="shared" si="4"/>
        <v>124</v>
      </c>
      <c r="B140" s="208"/>
      <c r="C140" s="142" t="s">
        <v>176</v>
      </c>
      <c r="D140" s="68"/>
      <c r="E140" s="67" t="s">
        <v>185</v>
      </c>
      <c r="F140" s="148" t="s">
        <v>231</v>
      </c>
      <c r="G140" s="152"/>
    </row>
    <row r="141" spans="1:7" s="17" customFormat="1" ht="29.25" thickBot="1" x14ac:dyDescent="0.3">
      <c r="A141" s="20">
        <f t="shared" si="4"/>
        <v>125</v>
      </c>
      <c r="B141" s="209"/>
      <c r="C141" s="143" t="s">
        <v>177</v>
      </c>
      <c r="D141" s="76"/>
      <c r="E141" s="120" t="s">
        <v>8</v>
      </c>
      <c r="F141" s="149" t="s">
        <v>231</v>
      </c>
      <c r="G141" s="153"/>
    </row>
    <row r="142" spans="1:7" s="17" customFormat="1" x14ac:dyDescent="0.25">
      <c r="A142" s="12"/>
      <c r="B142" s="73"/>
      <c r="C142" s="72"/>
      <c r="D142" s="72"/>
      <c r="E142" s="5"/>
      <c r="F142" s="5"/>
      <c r="G142" s="3"/>
    </row>
    <row r="143" spans="1:7" x14ac:dyDescent="0.25">
      <c r="A143" s="12"/>
      <c r="B143" s="7"/>
      <c r="C143" s="2"/>
      <c r="D143" s="55"/>
      <c r="E143" s="56"/>
      <c r="F143" s="56"/>
      <c r="G143" s="74"/>
    </row>
    <row r="144" spans="1:7" x14ac:dyDescent="0.25">
      <c r="A144" s="12"/>
      <c r="B144" s="10"/>
      <c r="C144" s="10" t="s">
        <v>248</v>
      </c>
      <c r="D144" s="65"/>
      <c r="E144" s="70"/>
      <c r="F144" s="70"/>
      <c r="G144" s="75"/>
    </row>
    <row r="145" spans="1:7" x14ac:dyDescent="0.25">
      <c r="A145" s="12"/>
      <c r="B145" s="12"/>
      <c r="C145" s="2"/>
      <c r="D145" s="55"/>
      <c r="E145" s="57"/>
      <c r="F145" s="57"/>
      <c r="G145" s="57"/>
    </row>
    <row r="146" spans="1:7" x14ac:dyDescent="0.25">
      <c r="A146" s="12"/>
      <c r="B146" s="12"/>
      <c r="C146" s="8"/>
      <c r="D146" s="57"/>
      <c r="E146" s="57"/>
      <c r="F146" s="57"/>
      <c r="G146" s="57"/>
    </row>
    <row r="147" spans="1:7" x14ac:dyDescent="0.25">
      <c r="A147" s="12"/>
      <c r="B147" s="12"/>
      <c r="C147" s="8"/>
      <c r="D147" s="57"/>
      <c r="E147" s="57"/>
      <c r="F147" s="57"/>
      <c r="G147" s="57"/>
    </row>
    <row r="148" spans="1:7" x14ac:dyDescent="0.25">
      <c r="A148" s="12"/>
      <c r="B148" s="12"/>
      <c r="C148" s="8"/>
      <c r="D148" s="57"/>
      <c r="E148" s="57"/>
      <c r="F148" s="57"/>
      <c r="G148" s="57"/>
    </row>
    <row r="149" spans="1:7" x14ac:dyDescent="0.25">
      <c r="A149" s="12"/>
      <c r="B149" s="12"/>
      <c r="C149" s="8"/>
      <c r="D149" s="57"/>
      <c r="E149" s="57"/>
      <c r="F149" s="57"/>
      <c r="G149" s="57"/>
    </row>
    <row r="150" spans="1:7" x14ac:dyDescent="0.25">
      <c r="A150" s="12"/>
      <c r="B150" s="12"/>
      <c r="C150" s="8"/>
      <c r="D150" s="57"/>
      <c r="E150" s="57"/>
      <c r="F150" s="57"/>
      <c r="G150" s="57"/>
    </row>
    <row r="151" spans="1:7" x14ac:dyDescent="0.25">
      <c r="A151" s="12"/>
      <c r="B151" s="12"/>
      <c r="C151" s="8"/>
      <c r="D151" s="57"/>
      <c r="E151" s="57"/>
      <c r="F151" s="57"/>
      <c r="G151" s="57"/>
    </row>
    <row r="152" spans="1:7" x14ac:dyDescent="0.25">
      <c r="A152" s="12"/>
      <c r="B152" s="12"/>
      <c r="C152" s="8"/>
      <c r="D152" s="57"/>
      <c r="E152" s="57"/>
      <c r="F152" s="57"/>
      <c r="G152" s="57"/>
    </row>
    <row r="153" spans="1:7" x14ac:dyDescent="0.25">
      <c r="A153" s="12"/>
      <c r="B153" s="12"/>
      <c r="C153" s="8"/>
      <c r="D153" s="57"/>
      <c r="E153" s="57"/>
      <c r="F153" s="57"/>
      <c r="G153" s="57"/>
    </row>
    <row r="154" spans="1:7" x14ac:dyDescent="0.25">
      <c r="A154" s="12"/>
      <c r="B154" s="12"/>
      <c r="C154" s="8"/>
      <c r="D154" s="57"/>
      <c r="E154" s="57"/>
      <c r="F154" s="57"/>
      <c r="G154" s="57"/>
    </row>
  </sheetData>
  <mergeCells count="22">
    <mergeCell ref="B92:B93"/>
    <mergeCell ref="B124:B141"/>
    <mergeCell ref="B118:B120"/>
    <mergeCell ref="B95:B107"/>
    <mergeCell ref="B108:B110"/>
    <mergeCell ref="B111:B117"/>
    <mergeCell ref="C14:E14"/>
    <mergeCell ref="C13:E13"/>
    <mergeCell ref="C93:F93"/>
    <mergeCell ref="B73:B89"/>
    <mergeCell ref="D6:E6"/>
    <mergeCell ref="D7:E7"/>
    <mergeCell ref="D8:E8"/>
    <mergeCell ref="B20:B21"/>
    <mergeCell ref="B13:B15"/>
    <mergeCell ref="B22:B28"/>
    <mergeCell ref="B29:B39"/>
    <mergeCell ref="B16:B19"/>
    <mergeCell ref="C92:F92"/>
    <mergeCell ref="B40:B42"/>
    <mergeCell ref="B43:B66"/>
    <mergeCell ref="B67:B72"/>
  </mergeCells>
  <pageMargins left="0.7" right="0.7" top="0.75" bottom="0.75" header="0.3" footer="0.3"/>
  <pageSetup paperSize="8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Paulus</dc:creator>
  <cp:lastModifiedBy>Bc. Alice Růžičková</cp:lastModifiedBy>
  <cp:lastPrinted>2025-09-23T07:46:59Z</cp:lastPrinted>
  <dcterms:created xsi:type="dcterms:W3CDTF">2020-11-05T13:49:12Z</dcterms:created>
  <dcterms:modified xsi:type="dcterms:W3CDTF">2025-10-08T13:23:01Z</dcterms:modified>
</cp:coreProperties>
</file>