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41-2025 Zhotovení povrchu venkovní jízdárny v Heřmanově Městci\Výzva\"/>
    </mc:Choice>
  </mc:AlternateContent>
  <xr:revisionPtr revIDLastSave="0" documentId="13_ncr:1_{863B4823-6EF2-4C2F-93F9-310544BF27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enová_nabídka" sheetId="3" r:id="rId1"/>
    <sheet name="List4" sheetId="4" state="hidden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3" l="1"/>
  <c r="F7" i="3"/>
  <c r="F10" i="3"/>
  <c r="F11" i="3"/>
  <c r="F14" i="3"/>
  <c r="F16" i="3"/>
  <c r="F20" i="3"/>
  <c r="F22" i="3"/>
  <c r="F25" i="3"/>
  <c r="F27" i="3"/>
  <c r="F29" i="3"/>
  <c r="F31" i="3" l="1"/>
  <c r="F32" i="3" l="1"/>
  <c r="F33" i="3" s="1"/>
</calcChain>
</file>

<file path=xl/sharedStrings.xml><?xml version="1.0" encoding="utf-8"?>
<sst xmlns="http://schemas.openxmlformats.org/spreadsheetml/2006/main" count="49" uniqueCount="41">
  <si>
    <t>t</t>
  </si>
  <si>
    <t>CENOVÁ NABÍDKA JEZDECKÉHO POVRCHU</t>
  </si>
  <si>
    <t xml:space="preserve">    Objednatel: NH Kladruby nad Labem                                                       Jízdárna 50,5x36,7m=1854m2</t>
  </si>
  <si>
    <t xml:space="preserve">    Místo: Heřmanův Městec</t>
  </si>
  <si>
    <t>Č.P.</t>
  </si>
  <si>
    <t>Popis</t>
  </si>
  <si>
    <t>MJ</t>
  </si>
  <si>
    <t xml:space="preserve">Množství celkem </t>
  </si>
  <si>
    <t xml:space="preserve">Cena celkem </t>
  </si>
  <si>
    <t>Pokládka jezdeckého povrchu</t>
  </si>
  <si>
    <t>m2</t>
  </si>
  <si>
    <t>1854*0,15=278,1</t>
  </si>
  <si>
    <t>Zemní práce a příprava plochy</t>
  </si>
  <si>
    <t>Odstranění stávajícího krytu jízdárny strojně, tl. 150mm</t>
  </si>
  <si>
    <t>Úprava pláně se zhutněním</t>
  </si>
  <si>
    <t>Úprava pláně vyrovnáním výškových rozdílů v horníně 1-4 se zhutněním</t>
  </si>
  <si>
    <t>278,1*1,7 (1700kg/m3)</t>
  </si>
  <si>
    <t>1854*0,12=222,48m3</t>
  </si>
  <si>
    <t xml:space="preserve">Písek sklářský křemičitý, zrnitost 0,1-0,63mm </t>
  </si>
  <si>
    <t>222,48*1,5 (1500kg/m3) = 333,72</t>
  </si>
  <si>
    <t>Pokládka jízdárenských rohoží na pláň</t>
  </si>
  <si>
    <t>Dodávka jízdárenských rohoží, ztratné 2%, 1854*1,02</t>
  </si>
  <si>
    <t>Montáž rohoží na zhutněnou pláň do roviny</t>
  </si>
  <si>
    <t>směs v poměru 7:3 (geotextilie:vlákno)</t>
  </si>
  <si>
    <t>cena zahrnuje strojní mísení písku a směsi getoextilie s vláknem</t>
  </si>
  <si>
    <t>Dodávka směsi sekané geotextilie a polypropylenového vlákna</t>
  </si>
  <si>
    <t>Zhotovení povrchu jízdárny s rozprostřením do roviny, tl. 12cm</t>
  </si>
  <si>
    <t>Příprava směsi pro jízdárenský povrch</t>
  </si>
  <si>
    <t>Přesun hmot</t>
  </si>
  <si>
    <t>Cena zahrnuje dopravu jízdárenské směsi z místa odběru do areálu v Heřmanově Městci, dopravu rohoží a dopravu do místa přípravy(mísení)</t>
  </si>
  <si>
    <t>kpl</t>
  </si>
  <si>
    <t>Dodávka jízdárenských rohoží</t>
  </si>
  <si>
    <t>Rohož s bezpečnostními nopy, rozměr cca 120x80x3cm</t>
  </si>
  <si>
    <t>materiál plast, rohože určené pro jízdárenské povrchy</t>
  </si>
  <si>
    <t>Urovnání jízdárenské směsi do roviny</t>
  </si>
  <si>
    <t>DPH</t>
  </si>
  <si>
    <t>CELKEM CENA BEZ DPH</t>
  </si>
  <si>
    <t>CELKEM CENA VČETNĚ DPH</t>
  </si>
  <si>
    <t>Cena jednotková (bez DPH)</t>
  </si>
  <si>
    <t>Vodorovovná doprava suti a vytěžených hmot s naložením a složením do 1km</t>
  </si>
  <si>
    <t>Příplatek k vodorovnému přemístění suti a vytěžených hmot ZKD 1km přes 1km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</si>
</sst>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MS Sans Serif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u/>
      <sz val="11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00A800"/>
      <name val="Calibri"/>
      <family val="2"/>
      <charset val="1"/>
    </font>
    <font>
      <sz val="10"/>
      <name val="Calibri"/>
      <family val="2"/>
      <charset val="1"/>
    </font>
    <font>
      <i/>
      <sz val="10"/>
      <color theme="4"/>
      <name val="Calibri"/>
      <family val="2"/>
      <charset val="238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rgb="FFC3D69B"/>
        <bgColor rgb="FFC0C0C0"/>
      </patternFill>
    </fill>
    <fill>
      <patternFill patternType="solid">
        <fgColor rgb="FF2BD0D2"/>
        <bgColor rgb="FF00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CCFF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CCFF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  <protection locked="0"/>
    </xf>
  </cellStyleXfs>
  <cellXfs count="59">
    <xf numFmtId="0" fontId="0" fillId="0" borderId="0" xfId="0">
      <alignment vertical="top" wrapText="1"/>
      <protection locked="0"/>
    </xf>
    <xf numFmtId="0" fontId="1" fillId="0" borderId="0" xfId="0" applyFont="1" applyProtection="1">
      <alignment vertical="top" wrapText="1"/>
    </xf>
    <xf numFmtId="0" fontId="0" fillId="0" borderId="0" xfId="0" applyProtection="1">
      <alignment vertical="top" wrapText="1"/>
    </xf>
    <xf numFmtId="1" fontId="1" fillId="4" borderId="6" xfId="0" applyNumberFormat="1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wrapText="1"/>
    </xf>
    <xf numFmtId="0" fontId="1" fillId="4" borderId="7" xfId="0" applyFont="1" applyFill="1" applyBorder="1" applyAlignment="1" applyProtection="1">
      <alignment horizontal="center"/>
    </xf>
    <xf numFmtId="0" fontId="1" fillId="4" borderId="7" xfId="0" applyFont="1" applyFill="1" applyBorder="1" applyProtection="1">
      <alignment vertical="top" wrapText="1"/>
    </xf>
    <xf numFmtId="4" fontId="1" fillId="4" borderId="7" xfId="0" applyNumberFormat="1" applyFont="1" applyFill="1" applyBorder="1" applyProtection="1">
      <alignment vertical="top" wrapText="1"/>
    </xf>
    <xf numFmtId="4" fontId="1" fillId="4" borderId="8" xfId="0" applyNumberFormat="1" applyFont="1" applyFill="1" applyBorder="1" applyProtection="1">
      <alignment vertical="top" wrapText="1"/>
    </xf>
    <xf numFmtId="37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left" wrapText="1"/>
    </xf>
    <xf numFmtId="4" fontId="1" fillId="5" borderId="10" xfId="0" applyNumberFormat="1" applyFont="1" applyFill="1" applyBorder="1" applyAlignment="1" applyProtection="1">
      <alignment horizontal="right"/>
    </xf>
    <xf numFmtId="37" fontId="7" fillId="0" borderId="9" xfId="0" applyNumberFormat="1" applyFont="1" applyBorder="1" applyAlignment="1" applyProtection="1">
      <alignment horizontal="center"/>
    </xf>
    <xf numFmtId="1" fontId="4" fillId="4" borderId="9" xfId="0" applyNumberFormat="1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center"/>
    </xf>
    <xf numFmtId="0" fontId="4" fillId="4" borderId="10" xfId="0" applyFont="1" applyFill="1" applyBorder="1" applyProtection="1">
      <alignment vertical="top" wrapText="1"/>
    </xf>
    <xf numFmtId="4" fontId="4" fillId="4" borderId="10" xfId="0" applyNumberFormat="1" applyFont="1" applyFill="1" applyBorder="1" applyProtection="1">
      <alignment vertical="top" wrapText="1"/>
    </xf>
    <xf numFmtId="4" fontId="1" fillId="11" borderId="11" xfId="0" applyNumberFormat="1" applyFont="1" applyFill="1" applyBorder="1" applyAlignment="1" applyProtection="1">
      <alignment horizontal="right"/>
    </xf>
    <xf numFmtId="1" fontId="9" fillId="7" borderId="9" xfId="0" applyNumberFormat="1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wrapText="1"/>
    </xf>
    <xf numFmtId="0" fontId="9" fillId="7" borderId="10" xfId="0" applyFont="1" applyFill="1" applyBorder="1" applyAlignment="1" applyProtection="1">
      <alignment horizontal="center"/>
    </xf>
    <xf numFmtId="0" fontId="9" fillId="7" borderId="10" xfId="0" applyFont="1" applyFill="1" applyBorder="1" applyProtection="1">
      <alignment vertical="top" wrapText="1"/>
    </xf>
    <xf numFmtId="0" fontId="8" fillId="0" borderId="10" xfId="0" applyFont="1" applyBorder="1" applyProtection="1">
      <alignment vertical="top" wrapText="1"/>
    </xf>
    <xf numFmtId="4" fontId="4" fillId="7" borderId="10" xfId="0" applyNumberFormat="1" applyFont="1" applyFill="1" applyBorder="1" applyProtection="1">
      <alignment vertical="top" wrapText="1"/>
    </xf>
    <xf numFmtId="1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Protection="1">
      <alignment vertical="top" wrapText="1"/>
    </xf>
    <xf numFmtId="0" fontId="1" fillId="0" borderId="10" xfId="0" applyFont="1" applyBorder="1" applyAlignment="1" applyProtection="1">
      <alignment horizontal="center"/>
    </xf>
    <xf numFmtId="4" fontId="1" fillId="0" borderId="10" xfId="0" applyNumberFormat="1" applyFont="1" applyBorder="1" applyProtection="1">
      <alignment vertical="top" wrapText="1"/>
    </xf>
    <xf numFmtId="0" fontId="5" fillId="0" borderId="10" xfId="0" applyFont="1" applyBorder="1" applyProtection="1">
      <alignment vertical="top" wrapText="1"/>
    </xf>
    <xf numFmtId="1" fontId="1" fillId="0" borderId="0" xfId="0" applyNumberFormat="1" applyFont="1" applyAlignment="1" applyProtection="1">
      <alignment horizontal="center"/>
    </xf>
    <xf numFmtId="0" fontId="8" fillId="0" borderId="0" xfId="0" applyFont="1" applyProtection="1">
      <alignment vertical="top" wrapText="1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Protection="1">
      <alignment vertical="top" wrapText="1"/>
    </xf>
    <xf numFmtId="1" fontId="1" fillId="0" borderId="12" xfId="0" applyNumberFormat="1" applyFont="1" applyBorder="1" applyAlignment="1" applyProtection="1">
      <alignment horizontal="center"/>
    </xf>
    <xf numFmtId="0" fontId="3" fillId="0" borderId="13" xfId="0" applyFont="1" applyBorder="1" applyProtection="1">
      <alignment vertical="top" wrapText="1"/>
    </xf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Protection="1">
      <alignment vertical="top" wrapText="1"/>
    </xf>
    <xf numFmtId="4" fontId="1" fillId="0" borderId="13" xfId="0" applyNumberFormat="1" applyFont="1" applyBorder="1" applyProtection="1">
      <alignment vertical="top" wrapText="1"/>
    </xf>
    <xf numFmtId="4" fontId="3" fillId="6" borderId="14" xfId="0" applyNumberFormat="1" applyFont="1" applyFill="1" applyBorder="1" applyProtection="1">
      <alignment vertical="top" wrapText="1"/>
    </xf>
    <xf numFmtId="0" fontId="1" fillId="0" borderId="0" xfId="0" applyFont="1" applyAlignment="1" applyProtection="1">
      <alignment horizontal="left"/>
    </xf>
    <xf numFmtId="4" fontId="1" fillId="0" borderId="0" xfId="0" applyNumberFormat="1" applyFont="1" applyAlignment="1" applyProtection="1">
      <alignment horizontal="left"/>
    </xf>
    <xf numFmtId="0" fontId="3" fillId="0" borderId="0" xfId="0" applyFont="1" applyProtection="1">
      <alignment vertical="top" wrapText="1"/>
    </xf>
    <xf numFmtId="0" fontId="6" fillId="0" borderId="0" xfId="0" applyFont="1" applyProtection="1">
      <alignment vertical="top" wrapText="1"/>
    </xf>
    <xf numFmtId="4" fontId="1" fillId="8" borderId="10" xfId="0" applyNumberFormat="1" applyFont="1" applyFill="1" applyBorder="1" applyAlignment="1">
      <alignment horizontal="right"/>
      <protection locked="0"/>
    </xf>
    <xf numFmtId="4" fontId="1" fillId="9" borderId="10" xfId="0" applyNumberFormat="1" applyFont="1" applyFill="1" applyBorder="1">
      <alignment vertical="top" wrapText="1"/>
      <protection locked="0"/>
    </xf>
    <xf numFmtId="4" fontId="1" fillId="10" borderId="10" xfId="0" applyNumberFormat="1" applyFont="1" applyFill="1" applyBorder="1">
      <alignment vertical="top" wrapText="1"/>
      <protection locked="0"/>
    </xf>
    <xf numFmtId="0" fontId="1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8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3D69B"/>
      <rgbColor rgb="FF3366FF"/>
      <rgbColor rgb="FF2BD0D2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5"/>
  <sheetViews>
    <sheetView tabSelected="1" zoomScaleNormal="100" workbookViewId="0">
      <selection activeCell="E6" sqref="E6"/>
    </sheetView>
  </sheetViews>
  <sheetFormatPr defaultRowHeight="15" x14ac:dyDescent="0.15"/>
  <cols>
    <col min="1" max="1" width="7.33203125" style="1" customWidth="1"/>
    <col min="2" max="2" width="107" style="1" customWidth="1"/>
    <col min="3" max="3" width="9.33203125" style="1" customWidth="1"/>
    <col min="4" max="4" width="13.5" style="1" customWidth="1"/>
    <col min="5" max="5" width="14.5" style="36" customWidth="1"/>
    <col min="6" max="6" width="22" style="36" customWidth="1"/>
    <col min="7" max="1025" width="10.6640625" style="1" customWidth="1"/>
    <col min="1026" max="16384" width="9.33203125" style="2"/>
  </cols>
  <sheetData>
    <row r="1" spans="1:6" ht="17.45" customHeight="1" x14ac:dyDescent="0.15">
      <c r="A1" s="51" t="s">
        <v>1</v>
      </c>
      <c r="B1" s="51"/>
      <c r="C1" s="51"/>
      <c r="D1" s="51"/>
      <c r="E1" s="51"/>
      <c r="F1" s="51"/>
    </row>
    <row r="2" spans="1:6" ht="19.149999999999999" customHeight="1" x14ac:dyDescent="0.15">
      <c r="A2" s="52" t="s">
        <v>2</v>
      </c>
      <c r="B2" s="52"/>
      <c r="C2" s="53" t="s">
        <v>3</v>
      </c>
      <c r="D2" s="53"/>
      <c r="E2" s="53"/>
      <c r="F2" s="53"/>
    </row>
    <row r="3" spans="1:6" ht="12.75" customHeight="1" x14ac:dyDescent="0.15">
      <c r="A3" s="54" t="s">
        <v>4</v>
      </c>
      <c r="B3" s="55" t="s">
        <v>5</v>
      </c>
      <c r="C3" s="54" t="s">
        <v>6</v>
      </c>
      <c r="D3" s="56" t="s">
        <v>7</v>
      </c>
      <c r="E3" s="57" t="s">
        <v>38</v>
      </c>
      <c r="F3" s="58" t="s">
        <v>8</v>
      </c>
    </row>
    <row r="4" spans="1:6" ht="36.75" customHeight="1" x14ac:dyDescent="0.15">
      <c r="A4" s="54"/>
      <c r="B4" s="55"/>
      <c r="C4" s="54"/>
      <c r="D4" s="56"/>
      <c r="E4" s="57"/>
      <c r="F4" s="58"/>
    </row>
    <row r="5" spans="1:6" ht="18.600000000000001" customHeight="1" x14ac:dyDescent="0.25">
      <c r="A5" s="3"/>
      <c r="B5" s="4" t="s">
        <v>12</v>
      </c>
      <c r="C5" s="5"/>
      <c r="D5" s="6"/>
      <c r="E5" s="7"/>
      <c r="F5" s="8"/>
    </row>
    <row r="6" spans="1:6" x14ac:dyDescent="0.25">
      <c r="A6" s="9">
        <v>1</v>
      </c>
      <c r="B6" s="10" t="s">
        <v>13</v>
      </c>
      <c r="C6" s="10" t="s">
        <v>10</v>
      </c>
      <c r="D6" s="11">
        <v>1854</v>
      </c>
      <c r="E6" s="47">
        <v>0</v>
      </c>
      <c r="F6" s="12">
        <f>E6*D6</f>
        <v>0</v>
      </c>
    </row>
    <row r="7" spans="1:6" x14ac:dyDescent="0.25">
      <c r="A7" s="9">
        <v>2</v>
      </c>
      <c r="B7" s="10" t="s">
        <v>39</v>
      </c>
      <c r="C7" s="10" t="s">
        <v>0</v>
      </c>
      <c r="D7" s="11">
        <v>472</v>
      </c>
      <c r="E7" s="47">
        <v>0</v>
      </c>
      <c r="F7" s="12">
        <f t="shared" ref="F7:F29" si="0">E7*D7</f>
        <v>0</v>
      </c>
    </row>
    <row r="8" spans="1:6" x14ac:dyDescent="0.25">
      <c r="A8" s="9"/>
      <c r="B8" s="13" t="s">
        <v>11</v>
      </c>
      <c r="C8" s="10"/>
      <c r="D8" s="11"/>
      <c r="E8" s="14"/>
      <c r="F8" s="12"/>
    </row>
    <row r="9" spans="1:6" x14ac:dyDescent="0.25">
      <c r="A9" s="9"/>
      <c r="B9" s="13" t="s">
        <v>16</v>
      </c>
      <c r="C9" s="10"/>
      <c r="D9" s="11"/>
      <c r="E9" s="14"/>
      <c r="F9" s="12"/>
    </row>
    <row r="10" spans="1:6" x14ac:dyDescent="0.25">
      <c r="A10" s="9">
        <v>3</v>
      </c>
      <c r="B10" s="10" t="s">
        <v>40</v>
      </c>
      <c r="C10" s="10" t="s">
        <v>0</v>
      </c>
      <c r="D10" s="11">
        <v>2364</v>
      </c>
      <c r="E10" s="47">
        <v>0</v>
      </c>
      <c r="F10" s="12">
        <f t="shared" si="0"/>
        <v>0</v>
      </c>
    </row>
    <row r="11" spans="1:6" x14ac:dyDescent="0.25">
      <c r="A11" s="9">
        <v>4</v>
      </c>
      <c r="B11" s="10" t="s">
        <v>14</v>
      </c>
      <c r="C11" s="10" t="s">
        <v>10</v>
      </c>
      <c r="D11" s="11">
        <v>1854</v>
      </c>
      <c r="E11" s="47">
        <v>0</v>
      </c>
      <c r="F11" s="12">
        <f t="shared" si="0"/>
        <v>0</v>
      </c>
    </row>
    <row r="12" spans="1:6" x14ac:dyDescent="0.25">
      <c r="A12" s="15"/>
      <c r="B12" s="13" t="s">
        <v>15</v>
      </c>
      <c r="C12" s="10"/>
      <c r="D12" s="11"/>
      <c r="E12" s="14"/>
      <c r="F12" s="12"/>
    </row>
    <row r="13" spans="1:6" ht="16.149999999999999" customHeight="1" x14ac:dyDescent="0.25">
      <c r="A13" s="16"/>
      <c r="B13" s="17" t="s">
        <v>9</v>
      </c>
      <c r="C13" s="18"/>
      <c r="D13" s="19"/>
      <c r="E13" s="20"/>
      <c r="F13" s="21"/>
    </row>
    <row r="14" spans="1:6" ht="16.149999999999999" customHeight="1" x14ac:dyDescent="0.25">
      <c r="A14" s="22">
        <v>5</v>
      </c>
      <c r="B14" s="23" t="s">
        <v>20</v>
      </c>
      <c r="C14" s="24" t="s">
        <v>10</v>
      </c>
      <c r="D14" s="25">
        <v>1854</v>
      </c>
      <c r="E14" s="48">
        <v>0</v>
      </c>
      <c r="F14" s="12">
        <f t="shared" si="0"/>
        <v>0</v>
      </c>
    </row>
    <row r="15" spans="1:6" ht="16.149999999999999" customHeight="1" x14ac:dyDescent="0.25">
      <c r="A15" s="22"/>
      <c r="B15" s="26" t="s">
        <v>22</v>
      </c>
      <c r="C15" s="24"/>
      <c r="D15" s="25"/>
      <c r="E15" s="27"/>
      <c r="F15" s="12"/>
    </row>
    <row r="16" spans="1:6" x14ac:dyDescent="0.25">
      <c r="A16" s="28">
        <v>6</v>
      </c>
      <c r="B16" s="29" t="s">
        <v>31</v>
      </c>
      <c r="C16" s="30" t="s">
        <v>10</v>
      </c>
      <c r="D16" s="29">
        <v>1891</v>
      </c>
      <c r="E16" s="49">
        <v>0</v>
      </c>
      <c r="F16" s="12">
        <f t="shared" si="0"/>
        <v>0</v>
      </c>
    </row>
    <row r="17" spans="1:6" x14ac:dyDescent="0.25">
      <c r="A17" s="28"/>
      <c r="B17" s="26" t="s">
        <v>21</v>
      </c>
      <c r="C17" s="30"/>
      <c r="D17" s="29"/>
      <c r="E17" s="31"/>
      <c r="F17" s="12"/>
    </row>
    <row r="18" spans="1:6" x14ac:dyDescent="0.25">
      <c r="A18" s="28"/>
      <c r="B18" s="26" t="s">
        <v>32</v>
      </c>
      <c r="C18" s="30"/>
      <c r="D18" s="29"/>
      <c r="E18" s="31"/>
      <c r="F18" s="12"/>
    </row>
    <row r="19" spans="1:6" x14ac:dyDescent="0.25">
      <c r="A19" s="28"/>
      <c r="B19" s="26" t="s">
        <v>33</v>
      </c>
      <c r="C19" s="30"/>
      <c r="D19" s="29"/>
      <c r="E19" s="31"/>
      <c r="F19" s="12"/>
    </row>
    <row r="20" spans="1:6" ht="18.399999999999999" customHeight="1" x14ac:dyDescent="0.25">
      <c r="A20" s="28">
        <v>7</v>
      </c>
      <c r="B20" s="29" t="s">
        <v>25</v>
      </c>
      <c r="C20" s="30" t="s">
        <v>30</v>
      </c>
      <c r="D20" s="29">
        <v>1</v>
      </c>
      <c r="E20" s="49">
        <v>0</v>
      </c>
      <c r="F20" s="12">
        <f t="shared" si="0"/>
        <v>0</v>
      </c>
    </row>
    <row r="21" spans="1:6" ht="18" customHeight="1" x14ac:dyDescent="0.25">
      <c r="A21" s="28"/>
      <c r="B21" s="26" t="s">
        <v>23</v>
      </c>
      <c r="C21" s="30"/>
      <c r="D21" s="29"/>
      <c r="E21" s="31"/>
      <c r="F21" s="12"/>
    </row>
    <row r="22" spans="1:6" x14ac:dyDescent="0.25">
      <c r="A22" s="28">
        <v>8</v>
      </c>
      <c r="B22" s="29" t="s">
        <v>18</v>
      </c>
      <c r="C22" s="30" t="s">
        <v>0</v>
      </c>
      <c r="D22" s="29">
        <v>333.72</v>
      </c>
      <c r="E22" s="49">
        <v>0</v>
      </c>
      <c r="F22" s="12">
        <f t="shared" si="0"/>
        <v>0</v>
      </c>
    </row>
    <row r="23" spans="1:6" x14ac:dyDescent="0.25">
      <c r="A23" s="28"/>
      <c r="B23" s="26" t="s">
        <v>17</v>
      </c>
      <c r="C23" s="30"/>
      <c r="D23" s="29"/>
      <c r="E23" s="31"/>
      <c r="F23" s="12"/>
    </row>
    <row r="24" spans="1:6" x14ac:dyDescent="0.25">
      <c r="A24" s="28"/>
      <c r="B24" s="26" t="s">
        <v>19</v>
      </c>
      <c r="C24" s="30"/>
      <c r="D24" s="29"/>
      <c r="E24" s="31"/>
      <c r="F24" s="12"/>
    </row>
    <row r="25" spans="1:6" x14ac:dyDescent="0.25">
      <c r="A25" s="28">
        <v>9</v>
      </c>
      <c r="B25" s="32" t="s">
        <v>26</v>
      </c>
      <c r="C25" s="30" t="s">
        <v>10</v>
      </c>
      <c r="D25" s="29">
        <v>1854</v>
      </c>
      <c r="E25" s="49">
        <v>0</v>
      </c>
      <c r="F25" s="12">
        <f t="shared" si="0"/>
        <v>0</v>
      </c>
    </row>
    <row r="26" spans="1:6" x14ac:dyDescent="0.25">
      <c r="A26" s="28"/>
      <c r="B26" s="26" t="s">
        <v>34</v>
      </c>
      <c r="C26" s="30"/>
      <c r="D26" s="29"/>
      <c r="E26" s="31"/>
      <c r="F26" s="12"/>
    </row>
    <row r="27" spans="1:6" x14ac:dyDescent="0.25">
      <c r="A27" s="28">
        <v>10</v>
      </c>
      <c r="B27" s="29" t="s">
        <v>27</v>
      </c>
      <c r="C27" s="30" t="s">
        <v>0</v>
      </c>
      <c r="D27" s="29">
        <v>333.72</v>
      </c>
      <c r="E27" s="49">
        <v>0</v>
      </c>
      <c r="F27" s="12">
        <f t="shared" si="0"/>
        <v>0</v>
      </c>
    </row>
    <row r="28" spans="1:6" x14ac:dyDescent="0.25">
      <c r="A28" s="28"/>
      <c r="B28" s="26" t="s">
        <v>24</v>
      </c>
      <c r="C28" s="30"/>
      <c r="D28" s="29"/>
      <c r="E28" s="31"/>
      <c r="F28" s="12"/>
    </row>
    <row r="29" spans="1:6" x14ac:dyDescent="0.25">
      <c r="A29" s="28">
        <v>11</v>
      </c>
      <c r="B29" s="29" t="s">
        <v>28</v>
      </c>
      <c r="C29" s="30" t="s">
        <v>0</v>
      </c>
      <c r="D29" s="29">
        <v>333.72</v>
      </c>
      <c r="E29" s="49">
        <v>0</v>
      </c>
      <c r="F29" s="12">
        <f t="shared" si="0"/>
        <v>0</v>
      </c>
    </row>
    <row r="30" spans="1:6" ht="26.25" thickBot="1" x14ac:dyDescent="0.3">
      <c r="A30" s="33"/>
      <c r="B30" s="34" t="s">
        <v>29</v>
      </c>
      <c r="C30" s="35"/>
    </row>
    <row r="31" spans="1:6" ht="15.75" thickBot="1" x14ac:dyDescent="0.3">
      <c r="A31" s="37"/>
      <c r="B31" s="38" t="s">
        <v>36</v>
      </c>
      <c r="C31" s="39"/>
      <c r="D31" s="40"/>
      <c r="E31" s="41"/>
      <c r="F31" s="42">
        <f>SUM(F6:F30)</f>
        <v>0</v>
      </c>
    </row>
    <row r="32" spans="1:6" ht="15.75" thickBot="1" x14ac:dyDescent="0.2">
      <c r="B32" s="38" t="s">
        <v>35</v>
      </c>
      <c r="C32" s="38"/>
      <c r="D32" s="38"/>
      <c r="E32" s="38"/>
      <c r="F32" s="42">
        <f>F31*0.21</f>
        <v>0</v>
      </c>
    </row>
    <row r="33" spans="1:6" ht="15.75" thickBot="1" x14ac:dyDescent="0.2">
      <c r="A33" s="38"/>
      <c r="B33" s="38" t="s">
        <v>37</v>
      </c>
      <c r="C33" s="38"/>
      <c r="D33" s="38"/>
      <c r="E33" s="38"/>
      <c r="F33" s="42">
        <f>SUM(F31+F32)</f>
        <v>0</v>
      </c>
    </row>
    <row r="34" spans="1:6" x14ac:dyDescent="0.25">
      <c r="A34" s="43"/>
      <c r="B34" s="43"/>
      <c r="C34" s="43"/>
      <c r="D34" s="43"/>
      <c r="E34" s="44"/>
    </row>
    <row r="35" spans="1:6" ht="31.5" customHeight="1" x14ac:dyDescent="0.15"/>
    <row r="36" spans="1:6" ht="11.45" customHeight="1" x14ac:dyDescent="0.15"/>
    <row r="37" spans="1:6" x14ac:dyDescent="0.15">
      <c r="B37" s="45"/>
    </row>
    <row r="40" spans="1:6" x14ac:dyDescent="0.25">
      <c r="A40" s="50"/>
      <c r="B40" s="50"/>
      <c r="C40" s="50"/>
      <c r="D40" s="50"/>
      <c r="E40" s="50"/>
      <c r="F40" s="50"/>
    </row>
    <row r="41" spans="1:6" x14ac:dyDescent="0.25">
      <c r="A41" s="43"/>
      <c r="B41" s="43"/>
      <c r="C41" s="43"/>
      <c r="D41" s="43"/>
      <c r="E41" s="43"/>
      <c r="F41" s="43"/>
    </row>
    <row r="42" spans="1:6" x14ac:dyDescent="0.25">
      <c r="A42" s="50"/>
      <c r="B42" s="50"/>
      <c r="C42" s="50"/>
      <c r="D42" s="50"/>
      <c r="E42" s="50"/>
      <c r="F42" s="50"/>
    </row>
    <row r="43" spans="1:6" x14ac:dyDescent="0.25">
      <c r="A43" s="50"/>
      <c r="B43" s="50"/>
      <c r="C43" s="50"/>
      <c r="D43" s="50"/>
      <c r="E43" s="50"/>
      <c r="F43" s="50"/>
    </row>
    <row r="44" spans="1:6" x14ac:dyDescent="0.25">
      <c r="A44" s="43"/>
      <c r="B44" s="43"/>
      <c r="C44" s="43"/>
      <c r="D44" s="43"/>
      <c r="E44" s="43"/>
      <c r="F44" s="43"/>
    </row>
    <row r="45" spans="1:6" x14ac:dyDescent="0.15">
      <c r="B45" s="46"/>
    </row>
  </sheetData>
  <sheetProtection algorithmName="SHA-512" hashValue="J1he5HgxJdtELl1bH7aN0CNh9cHkFsxHUJvH3wXg+Q6tmUIbS1drDaRwLyiF3Ay3vvnjlJlOIKlcYyTh9CKprQ==" saltValue="UWQbBzulfJaEa5IuvcAdoQ==" spinCount="100000" sheet="1" selectLockedCells="1"/>
  <protectedRanges>
    <protectedRange sqref="E6 E7 E10 E11 E14 E16 E20 E22 E25 E27 E29" name="Oblast1"/>
  </protectedRanges>
  <mergeCells count="12">
    <mergeCell ref="A40:F40"/>
    <mergeCell ref="A42:F42"/>
    <mergeCell ref="A43:F43"/>
    <mergeCell ref="A1:F1"/>
    <mergeCell ref="A2:B2"/>
    <mergeCell ref="C2:F2"/>
    <mergeCell ref="A3:A4"/>
    <mergeCell ref="B3:B4"/>
    <mergeCell ref="C3:C4"/>
    <mergeCell ref="D3:D4"/>
    <mergeCell ref="E3:E4"/>
    <mergeCell ref="F3:F4"/>
  </mergeCells>
  <pageMargins left="0.25" right="0.25" top="0.75" bottom="0.75" header="0.51180555555555496" footer="0.51180555555555496"/>
  <pageSetup paperSize="9" scale="70" firstPageNumber="0" orientation="landscape" r:id="rId1"/>
  <headerFooter>
    <oddHeader>&amp;L&amp;"-,Obyčejné"Příloha č. 5 - Položkový soupis prací a dodávek VZ 41/2025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0.5" x14ac:dyDescent="0.15"/>
  <cols>
    <col min="1" max="1025" width="10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4843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Cenová_nabídka</vt:lpstr>
      <vt:lpstr>List4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formankova</dc:creator>
  <dc:description/>
  <cp:lastModifiedBy>Lucie Johnová</cp:lastModifiedBy>
  <cp:revision>255</cp:revision>
  <cp:lastPrinted>2025-12-12T12:28:59Z</cp:lastPrinted>
  <dcterms:created xsi:type="dcterms:W3CDTF">2011-09-08T17:03:53Z</dcterms:created>
  <dcterms:modified xsi:type="dcterms:W3CDTF">2026-01-05T13:36:36Z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