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Pritoky_Novohradky_seceni\ZD\"/>
    </mc:Choice>
  </mc:AlternateContent>
  <bookViews>
    <workbookView xWindow="0" yWindow="0" windowWidth="28800" windowHeight="12210" activeTab="1"/>
  </bookViews>
  <sheets>
    <sheet name="Plán sečení 2026-2028" sheetId="8" r:id="rId1"/>
    <sheet name="List1" sheetId="9" r:id="rId2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4" i="9" l="1"/>
  <c r="R14" i="9" s="1"/>
  <c r="K13" i="9"/>
  <c r="K12" i="9"/>
  <c r="Q12" i="9" s="1"/>
  <c r="K11" i="9"/>
  <c r="Q11" i="9" s="1"/>
  <c r="K10" i="9"/>
  <c r="J15" i="9"/>
  <c r="O14" i="9"/>
  <c r="O13" i="9"/>
  <c r="P13" i="9" s="1"/>
  <c r="O12" i="9"/>
  <c r="O11" i="9"/>
  <c r="O10" i="9"/>
  <c r="P14" i="9" l="1"/>
  <c r="R11" i="9"/>
  <c r="Q14" i="9"/>
  <c r="R12" i="9"/>
  <c r="P11" i="9"/>
  <c r="R10" i="9"/>
  <c r="P10" i="9"/>
  <c r="Q13" i="9"/>
  <c r="S13" i="9" s="1"/>
  <c r="Q10" i="9"/>
  <c r="R13" i="9"/>
  <c r="P12" i="9"/>
  <c r="O14" i="8"/>
  <c r="R14" i="8" s="1"/>
  <c r="O13" i="8"/>
  <c r="R13" i="8" s="1"/>
  <c r="O12" i="8"/>
  <c r="R12" i="8" s="1"/>
  <c r="O11" i="8"/>
  <c r="R11" i="8" s="1"/>
  <c r="J15" i="8"/>
  <c r="S12" i="9" l="1"/>
  <c r="S14" i="9"/>
  <c r="S11" i="9"/>
  <c r="Q15" i="9"/>
  <c r="R15" i="9"/>
  <c r="S10" i="9"/>
  <c r="P15" i="9"/>
  <c r="P14" i="8"/>
  <c r="Q14" i="8"/>
  <c r="P13" i="8"/>
  <c r="Q13" i="8"/>
  <c r="P12" i="8"/>
  <c r="Q12" i="8"/>
  <c r="P11" i="8"/>
  <c r="Q11" i="8"/>
  <c r="O10" i="8"/>
  <c r="Q10" i="8" s="1"/>
  <c r="P10" i="8"/>
  <c r="S15" i="9" l="1"/>
  <c r="P15" i="8"/>
  <c r="Q15" i="8"/>
  <c r="S14" i="8"/>
  <c r="S13" i="8"/>
  <c r="S12" i="8"/>
  <c r="S11" i="8"/>
  <c r="R10" i="8"/>
  <c r="S10" i="8" l="1"/>
  <c r="S15" i="8" s="1"/>
  <c r="R15" i="8"/>
</calcChain>
</file>

<file path=xl/sharedStrings.xml><?xml version="1.0" encoding="utf-8"?>
<sst xmlns="http://schemas.openxmlformats.org/spreadsheetml/2006/main" count="245" uniqueCount="92">
  <si>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</si>
  <si>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</si>
  <si>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</si>
  <si>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</si>
  <si>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</si>
  <si>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</si>
  <si>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</si>
  <si>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</si>
  <si>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</si>
  <si>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</si>
  <si>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</si>
  <si>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</si>
  <si>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</si>
  <si>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</si>
  <si>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</si>
  <si>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</si>
  <si>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</si>
  <si>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</si>
  <si>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</si>
  <si>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</si>
  <si>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</si>
  <si>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</si>
  <si>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</si>
  <si>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</si>
  <si>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</si>
  <si>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</si>
  <si>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</si>
  <si>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</si>
  <si>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</si>
  <si>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</si>
  <si>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</si>
  <si>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</si>
  <si>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</si>
  <si>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</si>
  <si>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</si>
  <si>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</si>
  <si>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</si>
  <si>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</si>
  <si>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</si>
  <si>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</si>
  <si>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</si>
  <si>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</si>
  <si>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</si>
  <si>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</si>
  <si>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</si>
  <si>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</si>
  <si>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</si>
  <si>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</si>
  <si>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</si>
  <si>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</si>
  <si>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</si>
  <si>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</si>
  <si>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</si>
  <si>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</si>
  <si>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</si>
  <si>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</si>
  <si>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</si>
  <si>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</si>
  <si>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</si>
  <si>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</si>
  <si>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</si>
  <si>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</si>
  <si>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</si>
  <si>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</si>
  <si>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</si>
  <si>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</si>
  <si>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</si>
  <si>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</si>
  <si>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</si>
  <si>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</si>
  <si>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 xml:space="preserve"> </t>
  </si>
  <si>
    <t>1.6.</t>
  </si>
  <si>
    <t>1.9.</t>
  </si>
  <si>
    <t>30.9.</t>
  </si>
  <si>
    <t>Krouna dolní</t>
  </si>
  <si>
    <t>Krouna</t>
  </si>
  <si>
    <t>Krounka</t>
  </si>
  <si>
    <t>Krouna horní</t>
  </si>
  <si>
    <t>dno</t>
  </si>
  <si>
    <t>Bítovany</t>
  </si>
  <si>
    <t>Ležák</t>
  </si>
  <si>
    <t>LB + PB</t>
  </si>
  <si>
    <t>Mokrýšov - Mrákotín</t>
  </si>
  <si>
    <t>Prosetín u Hlinska, Mrákotín u Skutče</t>
  </si>
  <si>
    <t>bezejmenný IDVT 10174016</t>
  </si>
  <si>
    <t>Přítoky Novohradky, sečení upravených částí VT</t>
  </si>
  <si>
    <t>30.6.</t>
  </si>
  <si>
    <t>LB + PB        + dno</t>
  </si>
  <si>
    <t>LB + PB       + dno</t>
  </si>
  <si>
    <t>obtížně přístupné</t>
  </si>
  <si>
    <t>x</t>
  </si>
  <si>
    <t>Název akce objednatele: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</si>
</sst>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4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11" fillId="3" borderId="1" xfId="0" applyNumberFormat="1" applyFont="1" applyFill="1" applyBorder="1"/>
    <xf numFmtId="0" fontId="6" fillId="0" borderId="0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/>
    <xf numFmtId="0" fontId="5" fillId="0" borderId="3" xfId="0" applyFont="1" applyFill="1" applyBorder="1" applyAlignment="1">
      <alignment horizontal="left"/>
    </xf>
    <xf numFmtId="2" fontId="5" fillId="2" borderId="3" xfId="0" applyNumberFormat="1" applyFont="1" applyFill="1" applyBorder="1" applyAlignment="1" applyProtection="1">
      <protection locked="0"/>
    </xf>
    <xf numFmtId="2" fontId="5" fillId="2" borderId="1" xfId="0" applyNumberFormat="1" applyFont="1" applyFill="1" applyBorder="1" applyAlignment="1" applyProtection="1">
      <protection locked="0"/>
    </xf>
    <xf numFmtId="4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2" fontId="5" fillId="0" borderId="3" xfId="0" applyNumberFormat="1" applyFont="1" applyFill="1" applyBorder="1" applyAlignment="1" applyProtection="1">
      <protection locked="0"/>
    </xf>
    <xf numFmtId="2" fontId="5" fillId="0" borderId="1" xfId="0" applyNumberFormat="1" applyFont="1" applyFill="1" applyBorder="1" applyAlignment="1" applyProtection="1">
      <protection locked="0"/>
    </xf>
    <xf numFmtId="4" fontId="5" fillId="0" borderId="15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C26" sqref="C26:H26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3" ht="25.5" x14ac:dyDescent="0.35">
      <c r="A1" s="1" t="s">
        <v>18</v>
      </c>
      <c r="C1" s="50" t="s">
        <v>85</v>
      </c>
      <c r="D1" s="51"/>
      <c r="E1" s="5"/>
      <c r="F1" s="5"/>
      <c r="G1" s="3"/>
      <c r="H1" s="3"/>
      <c r="I1" s="3"/>
      <c r="J1" s="3"/>
      <c r="K1" s="3"/>
      <c r="L1" s="3"/>
      <c r="M1" s="3"/>
      <c r="T1" s="8" t="s">
        <v>12</v>
      </c>
    </row>
    <row r="2" spans="1:23" s="4" customFormat="1" ht="21.6" customHeight="1" x14ac:dyDescent="0.2">
      <c r="B2" s="6" t="s">
        <v>67</v>
      </c>
      <c r="D2" s="6" t="s">
        <v>15</v>
      </c>
      <c r="E2" s="5"/>
      <c r="F2" s="5"/>
      <c r="G2" s="61" t="s">
        <v>56</v>
      </c>
      <c r="H2" s="61"/>
      <c r="I2" s="61"/>
      <c r="J2" s="61"/>
      <c r="K2" s="31"/>
      <c r="L2" s="32" t="s">
        <v>54</v>
      </c>
      <c r="M2" s="32" t="s">
        <v>55</v>
      </c>
      <c r="N2" s="25"/>
      <c r="O2" s="5"/>
      <c r="Q2" s="5"/>
    </row>
    <row r="3" spans="1:23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4"/>
      <c r="H3" s="25"/>
      <c r="I3" s="25"/>
      <c r="J3" s="25"/>
      <c r="K3" s="26" t="s">
        <v>50</v>
      </c>
      <c r="L3" s="26" t="s">
        <v>71</v>
      </c>
      <c r="M3" s="26" t="s">
        <v>86</v>
      </c>
      <c r="O3" s="5"/>
      <c r="P3" s="5"/>
      <c r="Q3" s="5"/>
    </row>
    <row r="4" spans="1:23" s="4" customFormat="1" ht="21.6" customHeight="1" x14ac:dyDescent="0.2">
      <c r="A4" s="6"/>
      <c r="B4" s="6" t="s">
        <v>17</v>
      </c>
      <c r="D4" s="43">
        <v>7222600115</v>
      </c>
      <c r="E4" s="5"/>
      <c r="F4" s="5"/>
      <c r="G4" s="5"/>
      <c r="H4" s="25"/>
      <c r="I4" s="25"/>
      <c r="J4" s="25"/>
      <c r="K4" s="26" t="s">
        <v>51</v>
      </c>
      <c r="L4" s="26" t="s">
        <v>72</v>
      </c>
      <c r="M4" s="26" t="s">
        <v>73</v>
      </c>
      <c r="O4" s="5"/>
      <c r="P4" s="5"/>
      <c r="Q4" s="5"/>
    </row>
    <row r="5" spans="1:23" s="4" customFormat="1" ht="21.6" customHeight="1" x14ac:dyDescent="0.2">
      <c r="A5" s="6"/>
      <c r="E5" s="5"/>
      <c r="F5" s="5"/>
      <c r="G5" s="5"/>
      <c r="H5" s="5"/>
      <c r="I5" s="5"/>
      <c r="J5" s="5"/>
      <c r="K5" s="26" t="s">
        <v>52</v>
      </c>
      <c r="L5" s="26"/>
      <c r="M5" s="26"/>
      <c r="O5" s="5"/>
      <c r="P5" s="5"/>
      <c r="Q5" s="5"/>
    </row>
    <row r="6" spans="1:23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3" s="4" customFormat="1" ht="12.75" x14ac:dyDescent="0.2"/>
    <row r="8" spans="1:23" s="4" customFormat="1" ht="25.5" customHeight="1" x14ac:dyDescent="0.2">
      <c r="A8" s="64" t="s">
        <v>9</v>
      </c>
      <c r="B8" s="64" t="s">
        <v>11</v>
      </c>
      <c r="C8" s="64" t="s">
        <v>10</v>
      </c>
      <c r="D8" s="64" t="s">
        <v>5</v>
      </c>
      <c r="E8" s="85" t="s">
        <v>3</v>
      </c>
      <c r="F8" s="86"/>
      <c r="G8" s="64" t="s">
        <v>4</v>
      </c>
      <c r="H8" s="64" t="s">
        <v>6</v>
      </c>
      <c r="I8" s="64" t="s">
        <v>0</v>
      </c>
      <c r="J8" s="67" t="s">
        <v>7</v>
      </c>
      <c r="K8" s="64" t="s">
        <v>2</v>
      </c>
      <c r="L8" s="64" t="s">
        <v>33</v>
      </c>
      <c r="M8" s="64" t="s">
        <v>34</v>
      </c>
      <c r="N8" s="64" t="s">
        <v>35</v>
      </c>
      <c r="O8" s="83" t="s">
        <v>40</v>
      </c>
      <c r="P8" s="23">
        <v>2026</v>
      </c>
      <c r="Q8" s="23">
        <v>2027</v>
      </c>
      <c r="R8" s="23">
        <v>2028</v>
      </c>
      <c r="S8" s="67" t="s">
        <v>36</v>
      </c>
      <c r="T8" s="67" t="s">
        <v>37</v>
      </c>
    </row>
    <row r="9" spans="1:23" s="4" customFormat="1" ht="12.75" x14ac:dyDescent="0.2">
      <c r="A9" s="65"/>
      <c r="B9" s="65"/>
      <c r="C9" s="65"/>
      <c r="D9" s="65"/>
      <c r="E9" s="18" t="s">
        <v>38</v>
      </c>
      <c r="F9" s="18" t="s">
        <v>39</v>
      </c>
      <c r="G9" s="65"/>
      <c r="H9" s="65"/>
      <c r="I9" s="65"/>
      <c r="J9" s="68"/>
      <c r="K9" s="65"/>
      <c r="L9" s="65"/>
      <c r="M9" s="65"/>
      <c r="N9" s="65"/>
      <c r="O9" s="84"/>
      <c r="P9" s="19" t="s">
        <v>45</v>
      </c>
      <c r="Q9" s="19" t="s">
        <v>45</v>
      </c>
      <c r="R9" s="19" t="s">
        <v>45</v>
      </c>
      <c r="S9" s="68"/>
      <c r="T9" s="68"/>
    </row>
    <row r="10" spans="1:23" s="4" customFormat="1" ht="30" customHeight="1" x14ac:dyDescent="0.2">
      <c r="A10" s="10">
        <v>1</v>
      </c>
      <c r="B10" s="11" t="s">
        <v>74</v>
      </c>
      <c r="C10" s="11" t="s">
        <v>75</v>
      </c>
      <c r="D10" s="52" t="s">
        <v>76</v>
      </c>
      <c r="E10" s="48">
        <v>17.2</v>
      </c>
      <c r="F10" s="48">
        <v>18.7</v>
      </c>
      <c r="G10" s="46" t="s">
        <v>87</v>
      </c>
      <c r="H10" s="49" t="s">
        <v>63</v>
      </c>
      <c r="I10" s="33" t="s">
        <v>69</v>
      </c>
      <c r="J10" s="35">
        <v>13500</v>
      </c>
      <c r="K10" s="53"/>
      <c r="L10" s="35">
        <v>1</v>
      </c>
      <c r="M10" s="35">
        <v>0</v>
      </c>
      <c r="N10" s="35">
        <v>0</v>
      </c>
      <c r="O10" s="11">
        <f t="shared" ref="O10:O14" si="0">SUM(L10:N10)</f>
        <v>1</v>
      </c>
      <c r="P10" s="40">
        <f t="shared" ref="P10:P14" si="1">J10*O10*K10</f>
        <v>0</v>
      </c>
      <c r="Q10" s="40">
        <f t="shared" ref="Q10:Q14" si="2">J10*K10*O10</f>
        <v>0</v>
      </c>
      <c r="R10" s="40">
        <f t="shared" ref="R10:R14" si="3">J10*K10*O10</f>
        <v>0</v>
      </c>
      <c r="S10" s="40">
        <f t="shared" ref="S10:S14" si="4">P10+Q10+R10</f>
        <v>0</v>
      </c>
      <c r="T10" s="16"/>
    </row>
    <row r="11" spans="1:23" s="4" customFormat="1" ht="30" customHeight="1" x14ac:dyDescent="0.2">
      <c r="A11" s="10">
        <v>2</v>
      </c>
      <c r="B11" s="11" t="s">
        <v>77</v>
      </c>
      <c r="C11" s="11" t="s">
        <v>75</v>
      </c>
      <c r="D11" s="10" t="s">
        <v>76</v>
      </c>
      <c r="E11" s="47">
        <v>18.75</v>
      </c>
      <c r="F11" s="47">
        <v>20.399999999999999</v>
      </c>
      <c r="G11" s="45" t="s">
        <v>78</v>
      </c>
      <c r="H11" s="49" t="s">
        <v>63</v>
      </c>
      <c r="I11" s="33" t="s">
        <v>69</v>
      </c>
      <c r="J11" s="38">
        <v>8250</v>
      </c>
      <c r="K11" s="54"/>
      <c r="L11" s="34">
        <v>1</v>
      </c>
      <c r="M11" s="34">
        <v>0</v>
      </c>
      <c r="N11" s="34">
        <v>0</v>
      </c>
      <c r="O11" s="11">
        <f t="shared" si="0"/>
        <v>1</v>
      </c>
      <c r="P11" s="40">
        <f t="shared" si="1"/>
        <v>0</v>
      </c>
      <c r="Q11" s="40">
        <f t="shared" si="2"/>
        <v>0</v>
      </c>
      <c r="R11" s="40">
        <f t="shared" si="3"/>
        <v>0</v>
      </c>
      <c r="S11" s="40">
        <f t="shared" si="4"/>
        <v>0</v>
      </c>
      <c r="T11" s="16" t="s">
        <v>89</v>
      </c>
    </row>
    <row r="12" spans="1:23" s="4" customFormat="1" ht="30" customHeight="1" x14ac:dyDescent="0.2">
      <c r="A12" s="10">
        <v>3</v>
      </c>
      <c r="B12" s="11" t="s">
        <v>79</v>
      </c>
      <c r="C12" s="11" t="s">
        <v>79</v>
      </c>
      <c r="D12" s="10" t="s">
        <v>80</v>
      </c>
      <c r="E12" s="47">
        <v>12.68</v>
      </c>
      <c r="F12" s="47">
        <v>13.41</v>
      </c>
      <c r="G12" s="46" t="s">
        <v>88</v>
      </c>
      <c r="H12" s="49" t="s">
        <v>63</v>
      </c>
      <c r="I12" s="33" t="s">
        <v>69</v>
      </c>
      <c r="J12" s="38">
        <v>7300</v>
      </c>
      <c r="K12" s="54"/>
      <c r="L12" s="34">
        <v>1</v>
      </c>
      <c r="M12" s="34">
        <v>1</v>
      </c>
      <c r="N12" s="34">
        <v>0</v>
      </c>
      <c r="O12" s="11">
        <f t="shared" si="0"/>
        <v>2</v>
      </c>
      <c r="P12" s="40">
        <f t="shared" si="1"/>
        <v>0</v>
      </c>
      <c r="Q12" s="40">
        <f t="shared" si="2"/>
        <v>0</v>
      </c>
      <c r="R12" s="40">
        <f t="shared" si="3"/>
        <v>0</v>
      </c>
      <c r="S12" s="40">
        <f t="shared" si="4"/>
        <v>0</v>
      </c>
      <c r="T12" s="16"/>
    </row>
    <row r="13" spans="1:23" s="4" customFormat="1" ht="30" customHeight="1" x14ac:dyDescent="0.2">
      <c r="A13" s="10">
        <v>4</v>
      </c>
      <c r="B13" s="11" t="s">
        <v>79</v>
      </c>
      <c r="C13" s="11" t="s">
        <v>79</v>
      </c>
      <c r="D13" s="10" t="s">
        <v>80</v>
      </c>
      <c r="E13" s="47">
        <v>13.41</v>
      </c>
      <c r="F13" s="47">
        <v>13.645</v>
      </c>
      <c r="G13" s="45" t="s">
        <v>81</v>
      </c>
      <c r="H13" s="49" t="s">
        <v>57</v>
      </c>
      <c r="I13" s="33" t="s">
        <v>69</v>
      </c>
      <c r="J13" s="38">
        <v>940</v>
      </c>
      <c r="K13" s="54"/>
      <c r="L13" s="34">
        <v>1</v>
      </c>
      <c r="M13" s="34">
        <v>1</v>
      </c>
      <c r="N13" s="34">
        <v>0</v>
      </c>
      <c r="O13" s="11">
        <f t="shared" si="0"/>
        <v>2</v>
      </c>
      <c r="P13" s="40">
        <f t="shared" si="1"/>
        <v>0</v>
      </c>
      <c r="Q13" s="40">
        <f t="shared" si="2"/>
        <v>0</v>
      </c>
      <c r="R13" s="40">
        <f t="shared" si="3"/>
        <v>0</v>
      </c>
      <c r="S13" s="40">
        <f t="shared" si="4"/>
        <v>0</v>
      </c>
      <c r="T13" s="16"/>
    </row>
    <row r="14" spans="1:23" s="4" customFormat="1" ht="30" customHeight="1" x14ac:dyDescent="0.2">
      <c r="A14" s="10">
        <v>5</v>
      </c>
      <c r="B14" s="11" t="s">
        <v>82</v>
      </c>
      <c r="C14" s="44" t="s">
        <v>83</v>
      </c>
      <c r="D14" s="44" t="s">
        <v>84</v>
      </c>
      <c r="E14" s="47">
        <v>1.575</v>
      </c>
      <c r="F14" s="47">
        <v>2.6619999999999999</v>
      </c>
      <c r="G14" s="45" t="s">
        <v>81</v>
      </c>
      <c r="H14" s="49" t="s">
        <v>59</v>
      </c>
      <c r="I14" s="33" t="s">
        <v>69</v>
      </c>
      <c r="J14" s="38">
        <v>4400</v>
      </c>
      <c r="K14" s="54"/>
      <c r="L14" s="34">
        <v>1</v>
      </c>
      <c r="M14" s="34">
        <v>1</v>
      </c>
      <c r="N14" s="34">
        <v>0</v>
      </c>
      <c r="O14" s="11">
        <f t="shared" si="0"/>
        <v>2</v>
      </c>
      <c r="P14" s="40">
        <f t="shared" si="1"/>
        <v>0</v>
      </c>
      <c r="Q14" s="40">
        <f t="shared" si="2"/>
        <v>0</v>
      </c>
      <c r="R14" s="40">
        <f t="shared" si="3"/>
        <v>0</v>
      </c>
      <c r="S14" s="40">
        <f t="shared" si="4"/>
        <v>0</v>
      </c>
      <c r="T14" s="16"/>
    </row>
    <row r="15" spans="1:23" s="4" customFormat="1" ht="30" customHeight="1" x14ac:dyDescent="0.2">
      <c r="A15" s="12"/>
      <c r="B15" s="13" t="s">
        <v>8</v>
      </c>
      <c r="C15" s="13"/>
      <c r="D15" s="14"/>
      <c r="E15" s="15"/>
      <c r="F15" s="14"/>
      <c r="G15" s="15"/>
      <c r="H15" s="15"/>
      <c r="I15" s="15"/>
      <c r="J15" s="39">
        <f>SUM(J10:J14)</f>
        <v>34390</v>
      </c>
      <c r="K15" s="14"/>
      <c r="L15" s="14"/>
      <c r="M15" s="14"/>
      <c r="N15" s="14"/>
      <c r="O15" s="30"/>
      <c r="P15" s="41">
        <f>SUM(P10:P14)</f>
        <v>0</v>
      </c>
      <c r="Q15" s="41">
        <f>SUM(Q10:Q14)</f>
        <v>0</v>
      </c>
      <c r="R15" s="41">
        <f>SUM(R10:R14)</f>
        <v>0</v>
      </c>
      <c r="S15" s="42">
        <f>SUM(S10:S14)</f>
        <v>0</v>
      </c>
      <c r="T15" s="17"/>
      <c r="W15" s="4" t="s">
        <v>70</v>
      </c>
    </row>
    <row r="16" spans="1:23" s="4" customFormat="1" ht="12.75" x14ac:dyDescent="0.2">
      <c r="V16" s="4" t="s">
        <v>70</v>
      </c>
    </row>
    <row r="17" spans="1:21" s="4" customFormat="1" ht="12.75" x14ac:dyDescent="0.2"/>
    <row r="18" spans="1:21" s="4" customFormat="1" ht="12.75" x14ac:dyDescent="0.2"/>
    <row r="19" spans="1:21" s="4" customFormat="1" ht="14.25" x14ac:dyDescent="0.2">
      <c r="A19" s="5" t="s">
        <v>13</v>
      </c>
      <c r="L19" s="9" t="s">
        <v>19</v>
      </c>
    </row>
    <row r="20" spans="1:21" s="4" customFormat="1" ht="15" customHeight="1" x14ac:dyDescent="0.2">
      <c r="A20" s="81" t="s">
        <v>53</v>
      </c>
      <c r="B20" s="81"/>
      <c r="C20" s="82" t="s">
        <v>1</v>
      </c>
      <c r="D20" s="82"/>
      <c r="E20" s="82"/>
      <c r="F20" s="82"/>
      <c r="G20" s="82"/>
      <c r="H20" s="82"/>
      <c r="I20" s="20" t="s">
        <v>0</v>
      </c>
      <c r="J20" s="18" t="s">
        <v>2</v>
      </c>
      <c r="L20" s="69" t="s">
        <v>14</v>
      </c>
      <c r="M20" s="72" t="s">
        <v>48</v>
      </c>
      <c r="N20" s="73"/>
      <c r="O20" s="73"/>
      <c r="P20" s="73"/>
      <c r="Q20" s="73"/>
      <c r="R20" s="73"/>
      <c r="S20" s="73"/>
      <c r="T20" s="74"/>
      <c r="U20" s="21"/>
    </row>
    <row r="21" spans="1:21" s="4" customFormat="1" ht="19.5" customHeight="1" x14ac:dyDescent="0.2">
      <c r="A21" s="27" t="s">
        <v>57</v>
      </c>
      <c r="B21" s="28"/>
      <c r="C21" s="66" t="s">
        <v>20</v>
      </c>
      <c r="D21" s="66"/>
      <c r="E21" s="66"/>
      <c r="F21" s="66"/>
      <c r="G21" s="66"/>
      <c r="H21" s="66"/>
      <c r="I21" s="33" t="s">
        <v>69</v>
      </c>
      <c r="J21" s="55"/>
      <c r="L21" s="70"/>
      <c r="M21" s="75"/>
      <c r="N21" s="76"/>
      <c r="O21" s="76"/>
      <c r="P21" s="76"/>
      <c r="Q21" s="76"/>
      <c r="R21" s="76"/>
      <c r="S21" s="76"/>
      <c r="T21" s="77"/>
      <c r="U21" s="22"/>
    </row>
    <row r="22" spans="1:21" s="4" customFormat="1" ht="19.5" customHeight="1" x14ac:dyDescent="0.2">
      <c r="A22" s="27" t="s">
        <v>58</v>
      </c>
      <c r="B22" s="28"/>
      <c r="C22" s="66" t="s">
        <v>21</v>
      </c>
      <c r="D22" s="66"/>
      <c r="E22" s="66"/>
      <c r="F22" s="66"/>
      <c r="G22" s="66"/>
      <c r="H22" s="66"/>
      <c r="I22" s="33" t="s">
        <v>69</v>
      </c>
      <c r="J22" s="55"/>
      <c r="L22" s="71"/>
      <c r="M22" s="78"/>
      <c r="N22" s="79"/>
      <c r="O22" s="79"/>
      <c r="P22" s="79"/>
      <c r="Q22" s="79"/>
      <c r="R22" s="79"/>
      <c r="S22" s="79"/>
      <c r="T22" s="80"/>
      <c r="U22" s="22"/>
    </row>
    <row r="23" spans="1:21" s="4" customFormat="1" ht="19.5" customHeight="1" x14ac:dyDescent="0.2">
      <c r="A23" s="27" t="s">
        <v>59</v>
      </c>
      <c r="B23" s="28"/>
      <c r="C23" s="66" t="s">
        <v>22</v>
      </c>
      <c r="D23" s="66"/>
      <c r="E23" s="66"/>
      <c r="F23" s="66"/>
      <c r="G23" s="66"/>
      <c r="H23" s="66"/>
      <c r="I23" s="33" t="s">
        <v>69</v>
      </c>
      <c r="J23" s="55"/>
      <c r="L23" s="62" t="s">
        <v>28</v>
      </c>
      <c r="M23" s="63" t="s">
        <v>41</v>
      </c>
      <c r="N23" s="63"/>
      <c r="O23" s="63"/>
      <c r="P23" s="63"/>
      <c r="Q23" s="63"/>
      <c r="R23" s="63"/>
      <c r="S23" s="63"/>
      <c r="T23" s="63"/>
      <c r="U23" s="22"/>
    </row>
    <row r="24" spans="1:21" s="4" customFormat="1" ht="19.5" customHeight="1" x14ac:dyDescent="0.2">
      <c r="A24" s="27" t="s">
        <v>60</v>
      </c>
      <c r="B24" s="28"/>
      <c r="C24" s="66" t="s">
        <v>23</v>
      </c>
      <c r="D24" s="66"/>
      <c r="E24" s="66"/>
      <c r="F24" s="66"/>
      <c r="G24" s="66"/>
      <c r="H24" s="66"/>
      <c r="I24" s="33" t="s">
        <v>69</v>
      </c>
      <c r="J24" s="55"/>
      <c r="L24" s="62"/>
      <c r="M24" s="63"/>
      <c r="N24" s="63"/>
      <c r="O24" s="63"/>
      <c r="P24" s="63"/>
      <c r="Q24" s="63"/>
      <c r="R24" s="63"/>
      <c r="S24" s="63"/>
      <c r="T24" s="63"/>
      <c r="U24" s="22"/>
    </row>
    <row r="25" spans="1:21" s="4" customFormat="1" ht="19.5" customHeight="1" x14ac:dyDescent="0.2">
      <c r="A25" s="27" t="s">
        <v>61</v>
      </c>
      <c r="B25" s="29"/>
      <c r="C25" s="66" t="s">
        <v>24</v>
      </c>
      <c r="D25" s="66"/>
      <c r="E25" s="66"/>
      <c r="F25" s="66"/>
      <c r="G25" s="66"/>
      <c r="H25" s="66"/>
      <c r="I25" s="33" t="s">
        <v>69</v>
      </c>
      <c r="J25" s="55"/>
      <c r="L25" s="62" t="s">
        <v>29</v>
      </c>
      <c r="M25" s="63" t="s">
        <v>42</v>
      </c>
      <c r="N25" s="63"/>
      <c r="O25" s="63"/>
      <c r="P25" s="63"/>
      <c r="Q25" s="63"/>
      <c r="R25" s="63"/>
      <c r="S25" s="63"/>
      <c r="T25" s="63"/>
      <c r="U25" s="22"/>
    </row>
    <row r="26" spans="1:21" s="4" customFormat="1" ht="19.5" customHeight="1" x14ac:dyDescent="0.2">
      <c r="A26" s="27" t="s">
        <v>62</v>
      </c>
      <c r="B26" s="29"/>
      <c r="C26" s="66" t="s">
        <v>46</v>
      </c>
      <c r="D26" s="66"/>
      <c r="E26" s="66"/>
      <c r="F26" s="66"/>
      <c r="G26" s="66"/>
      <c r="H26" s="66"/>
      <c r="I26" s="33" t="s">
        <v>69</v>
      </c>
      <c r="J26" s="55"/>
      <c r="L26" s="62"/>
      <c r="M26" s="63"/>
      <c r="N26" s="63"/>
      <c r="O26" s="63"/>
      <c r="P26" s="63"/>
      <c r="Q26" s="63"/>
      <c r="R26" s="63"/>
      <c r="S26" s="63"/>
      <c r="T26" s="63"/>
    </row>
    <row r="27" spans="1:21" s="4" customFormat="1" ht="19.5" customHeight="1" x14ac:dyDescent="0.2">
      <c r="A27" s="27" t="s">
        <v>63</v>
      </c>
      <c r="B27" s="29"/>
      <c r="C27" s="66" t="s">
        <v>25</v>
      </c>
      <c r="D27" s="66"/>
      <c r="E27" s="66"/>
      <c r="F27" s="66"/>
      <c r="G27" s="66"/>
      <c r="H27" s="66"/>
      <c r="I27" s="33" t="s">
        <v>69</v>
      </c>
      <c r="J27" s="55"/>
      <c r="L27" s="62" t="s">
        <v>30</v>
      </c>
      <c r="M27" s="63" t="s">
        <v>43</v>
      </c>
      <c r="N27" s="63"/>
      <c r="O27" s="63"/>
      <c r="P27" s="63"/>
      <c r="Q27" s="63"/>
      <c r="R27" s="63"/>
      <c r="S27" s="63"/>
      <c r="T27" s="63"/>
    </row>
    <row r="28" spans="1:21" s="4" customFormat="1" ht="19.5" customHeight="1" x14ac:dyDescent="0.2">
      <c r="A28" s="27" t="s">
        <v>64</v>
      </c>
      <c r="B28" s="29"/>
      <c r="C28" s="66" t="s">
        <v>26</v>
      </c>
      <c r="D28" s="66"/>
      <c r="E28" s="66"/>
      <c r="F28" s="66"/>
      <c r="G28" s="66"/>
      <c r="H28" s="66"/>
      <c r="I28" s="33" t="s">
        <v>69</v>
      </c>
      <c r="J28" s="55"/>
      <c r="L28" s="62"/>
      <c r="M28" s="63"/>
      <c r="N28" s="63"/>
      <c r="O28" s="63"/>
      <c r="P28" s="63"/>
      <c r="Q28" s="63"/>
      <c r="R28" s="63"/>
      <c r="S28" s="63"/>
      <c r="T28" s="63"/>
    </row>
    <row r="29" spans="1:21" s="4" customFormat="1" ht="19.5" customHeight="1" x14ac:dyDescent="0.2">
      <c r="A29" s="27" t="s">
        <v>65</v>
      </c>
      <c r="B29" s="29"/>
      <c r="C29" s="66" t="s">
        <v>47</v>
      </c>
      <c r="D29" s="66"/>
      <c r="E29" s="66"/>
      <c r="F29" s="66"/>
      <c r="G29" s="66"/>
      <c r="H29" s="66"/>
      <c r="I29" s="33" t="s">
        <v>69</v>
      </c>
      <c r="J29" s="55"/>
      <c r="L29" s="62" t="s">
        <v>31</v>
      </c>
      <c r="M29" s="63" t="s">
        <v>44</v>
      </c>
      <c r="N29" s="63"/>
      <c r="O29" s="63"/>
      <c r="P29" s="63"/>
      <c r="Q29" s="63"/>
      <c r="R29" s="63"/>
      <c r="S29" s="63"/>
      <c r="T29" s="63"/>
    </row>
    <row r="30" spans="1:21" ht="19.5" customHeight="1" x14ac:dyDescent="0.2">
      <c r="A30" s="27" t="s">
        <v>66</v>
      </c>
      <c r="B30" s="29"/>
      <c r="C30" s="66" t="s">
        <v>27</v>
      </c>
      <c r="D30" s="66"/>
      <c r="E30" s="66"/>
      <c r="F30" s="66"/>
      <c r="G30" s="66"/>
      <c r="H30" s="66"/>
      <c r="I30" s="33" t="s">
        <v>69</v>
      </c>
      <c r="J30" s="55"/>
      <c r="K30" s="4"/>
      <c r="L30" s="62"/>
      <c r="M30" s="63"/>
      <c r="N30" s="63"/>
      <c r="O30" s="63"/>
      <c r="P30" s="63"/>
      <c r="Q30" s="63"/>
      <c r="R30" s="63"/>
      <c r="S30" s="63"/>
      <c r="T30" s="63"/>
    </row>
    <row r="31" spans="1:21" ht="19.5" customHeight="1" x14ac:dyDescent="0.2">
      <c r="I31" s="36"/>
      <c r="L31" s="62" t="s">
        <v>32</v>
      </c>
      <c r="M31" s="63" t="s">
        <v>49</v>
      </c>
      <c r="N31" s="63"/>
      <c r="O31" s="63"/>
      <c r="P31" s="63"/>
      <c r="Q31" s="63"/>
      <c r="R31" s="63"/>
      <c r="S31" s="63"/>
      <c r="T31" s="63"/>
    </row>
    <row r="32" spans="1:21" ht="19.5" customHeight="1" x14ac:dyDescent="0.2">
      <c r="I32" s="37"/>
      <c r="L32" s="62"/>
      <c r="M32" s="63"/>
      <c r="N32" s="63"/>
      <c r="O32" s="63"/>
      <c r="P32" s="63"/>
      <c r="Q32" s="63"/>
      <c r="R32" s="63"/>
      <c r="S32" s="63"/>
      <c r="T32" s="63"/>
    </row>
    <row r="33" ht="18" customHeight="1" x14ac:dyDescent="0.2"/>
    <row r="35" ht="45" customHeight="1" x14ac:dyDescent="0.2"/>
    <row r="36" ht="14.25" customHeight="1" x14ac:dyDescent="0.2"/>
    <row r="37" ht="15" customHeight="1" x14ac:dyDescent="0.2"/>
    <row r="38" ht="30.75" customHeight="1" x14ac:dyDescent="0.2"/>
    <row r="39" ht="30.75" customHeight="1" x14ac:dyDescent="0.2"/>
    <row r="40" ht="31.5" customHeight="1" x14ac:dyDescent="0.2"/>
  </sheetData>
  <sheetProtection algorithmName="SHA-512" hashValue="+DpL0ftkoQgDRijMmfJlEgJGqWylKw6ArqQQoSIapog+FfCu0Hz5DSqN0q7m9ONY1v6iRQi2oOGAaPZ/DPd4VA==" saltValue="4nAIgObMCXf0kRpS46wUKw==" spinCount="100000" sheet="1" objects="1" scenarios="1"/>
  <mergeCells count="41">
    <mergeCell ref="C30:H30"/>
    <mergeCell ref="C25:H25"/>
    <mergeCell ref="C26:H26"/>
    <mergeCell ref="C27:H27"/>
    <mergeCell ref="C28:H28"/>
    <mergeCell ref="C29:H29"/>
    <mergeCell ref="A20:B20"/>
    <mergeCell ref="C20:H20"/>
    <mergeCell ref="C21:H21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L31:L32"/>
    <mergeCell ref="M31:T32"/>
    <mergeCell ref="L20:L22"/>
    <mergeCell ref="M20:T22"/>
    <mergeCell ref="L27:L28"/>
    <mergeCell ref="M27:T28"/>
    <mergeCell ref="L29:L30"/>
    <mergeCell ref="M29:T30"/>
    <mergeCell ref="G2:J2"/>
    <mergeCell ref="L23:L24"/>
    <mergeCell ref="M23:T24"/>
    <mergeCell ref="L25:L26"/>
    <mergeCell ref="M25:T26"/>
    <mergeCell ref="K8:K9"/>
    <mergeCell ref="L8:L9"/>
    <mergeCell ref="M8:M9"/>
    <mergeCell ref="I8:I9"/>
    <mergeCell ref="C22:H22"/>
    <mergeCell ref="C23:H23"/>
    <mergeCell ref="C24:H24"/>
    <mergeCell ref="T8:T9"/>
    <mergeCell ref="S8:S9"/>
  </mergeCells>
  <pageMargins left="0.41" right="0.18" top="0.37" bottom="0.37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>
      <selection activeCell="N10" sqref="N10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3" ht="25.5" x14ac:dyDescent="0.35">
      <c r="A1" s="1" t="s">
        <v>18</v>
      </c>
      <c r="C1" s="50"/>
      <c r="D1" s="51"/>
      <c r="E1" s="5"/>
      <c r="F1" s="5"/>
      <c r="G1" s="3"/>
      <c r="H1" s="3"/>
      <c r="I1" s="3"/>
      <c r="J1" s="3"/>
      <c r="K1" s="3"/>
      <c r="L1" s="3"/>
      <c r="M1" s="3"/>
      <c r="T1" s="8" t="s">
        <v>12</v>
      </c>
    </row>
    <row r="2" spans="1:23" s="4" customFormat="1" ht="21.6" customHeight="1" x14ac:dyDescent="0.2">
      <c r="B2" s="6" t="s">
        <v>67</v>
      </c>
      <c r="D2" s="6" t="s">
        <v>15</v>
      </c>
      <c r="E2" s="5"/>
      <c r="F2" s="5"/>
      <c r="G2" s="61" t="s">
        <v>56</v>
      </c>
      <c r="H2" s="61"/>
      <c r="I2" s="61"/>
      <c r="J2" s="61"/>
      <c r="K2" s="31"/>
      <c r="L2" s="32" t="s">
        <v>54</v>
      </c>
      <c r="M2" s="32" t="s">
        <v>55</v>
      </c>
      <c r="N2" s="25"/>
      <c r="O2" s="5"/>
      <c r="Q2" s="5"/>
    </row>
    <row r="3" spans="1:23" s="4" customFormat="1" ht="21.6" customHeight="1" x14ac:dyDescent="0.2">
      <c r="A3" s="6"/>
      <c r="B3" s="6" t="s">
        <v>68</v>
      </c>
      <c r="D3" s="60" t="s">
        <v>16</v>
      </c>
      <c r="E3" s="5"/>
      <c r="F3" s="5"/>
      <c r="G3" s="24"/>
      <c r="H3" s="25"/>
      <c r="I3" s="25"/>
      <c r="J3" s="25"/>
      <c r="K3" s="26" t="s">
        <v>50</v>
      </c>
      <c r="L3" s="26" t="s">
        <v>71</v>
      </c>
      <c r="M3" s="26" t="s">
        <v>86</v>
      </c>
      <c r="O3" s="5"/>
      <c r="P3" s="5"/>
      <c r="Q3" s="5"/>
    </row>
    <row r="4" spans="1:23" s="4" customFormat="1" ht="21.6" customHeight="1" x14ac:dyDescent="0.2">
      <c r="A4" s="6"/>
      <c r="B4" s="6" t="s">
        <v>17</v>
      </c>
      <c r="D4" s="43">
        <v>7222600115</v>
      </c>
      <c r="E4" s="5"/>
      <c r="F4" s="5"/>
      <c r="G4" s="5"/>
      <c r="H4" s="25"/>
      <c r="I4" s="25"/>
      <c r="J4" s="25"/>
      <c r="K4" s="26" t="s">
        <v>51</v>
      </c>
      <c r="L4" s="26" t="s">
        <v>72</v>
      </c>
      <c r="M4" s="26" t="s">
        <v>73</v>
      </c>
      <c r="O4" s="5"/>
      <c r="P4" s="5"/>
      <c r="Q4" s="5"/>
    </row>
    <row r="5" spans="1:23" s="4" customFormat="1" ht="21.6" customHeight="1" x14ac:dyDescent="0.2">
      <c r="A5" s="6"/>
      <c r="B5" s="4" t="s">
        <v>91</v>
      </c>
      <c r="D5" s="87" t="s">
        <v>85</v>
      </c>
      <c r="E5" s="5"/>
      <c r="F5" s="5"/>
      <c r="G5" s="5"/>
      <c r="H5" s="5"/>
      <c r="I5" s="5"/>
      <c r="J5" s="5"/>
      <c r="K5" s="26" t="s">
        <v>52</v>
      </c>
      <c r="L5" s="26" t="s">
        <v>90</v>
      </c>
      <c r="M5" s="26" t="s">
        <v>90</v>
      </c>
      <c r="O5" s="5"/>
      <c r="P5" s="5"/>
      <c r="Q5" s="5"/>
    </row>
    <row r="6" spans="1:23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3" s="4" customFormat="1" ht="12.75" x14ac:dyDescent="0.2"/>
    <row r="8" spans="1:23" s="4" customFormat="1" ht="25.5" customHeight="1" x14ac:dyDescent="0.2">
      <c r="A8" s="64" t="s">
        <v>9</v>
      </c>
      <c r="B8" s="64" t="s">
        <v>11</v>
      </c>
      <c r="C8" s="64" t="s">
        <v>10</v>
      </c>
      <c r="D8" s="64" t="s">
        <v>5</v>
      </c>
      <c r="E8" s="85" t="s">
        <v>3</v>
      </c>
      <c r="F8" s="86"/>
      <c r="G8" s="64" t="s">
        <v>4</v>
      </c>
      <c r="H8" s="64" t="s">
        <v>6</v>
      </c>
      <c r="I8" s="64" t="s">
        <v>0</v>
      </c>
      <c r="J8" s="67" t="s">
        <v>7</v>
      </c>
      <c r="K8" s="64" t="s">
        <v>2</v>
      </c>
      <c r="L8" s="64" t="s">
        <v>33</v>
      </c>
      <c r="M8" s="64" t="s">
        <v>34</v>
      </c>
      <c r="N8" s="64" t="s">
        <v>35</v>
      </c>
      <c r="O8" s="83" t="s">
        <v>40</v>
      </c>
      <c r="P8" s="23">
        <v>2026</v>
      </c>
      <c r="Q8" s="23">
        <v>2027</v>
      </c>
      <c r="R8" s="23">
        <v>2028</v>
      </c>
      <c r="S8" s="67" t="s">
        <v>36</v>
      </c>
      <c r="T8" s="67" t="s">
        <v>37</v>
      </c>
    </row>
    <row r="9" spans="1:23" s="4" customFormat="1" ht="12.75" x14ac:dyDescent="0.2">
      <c r="A9" s="65"/>
      <c r="B9" s="65"/>
      <c r="C9" s="65"/>
      <c r="D9" s="65"/>
      <c r="E9" s="56" t="s">
        <v>38</v>
      </c>
      <c r="F9" s="56" t="s">
        <v>39</v>
      </c>
      <c r="G9" s="65"/>
      <c r="H9" s="65"/>
      <c r="I9" s="65"/>
      <c r="J9" s="68"/>
      <c r="K9" s="65"/>
      <c r="L9" s="65"/>
      <c r="M9" s="65"/>
      <c r="N9" s="65"/>
      <c r="O9" s="84"/>
      <c r="P9" s="19" t="s">
        <v>45</v>
      </c>
      <c r="Q9" s="19" t="s">
        <v>45</v>
      </c>
      <c r="R9" s="19" t="s">
        <v>45</v>
      </c>
      <c r="S9" s="68"/>
      <c r="T9" s="68"/>
    </row>
    <row r="10" spans="1:23" s="4" customFormat="1" ht="30" customHeight="1" x14ac:dyDescent="0.2">
      <c r="A10" s="10">
        <v>1</v>
      </c>
      <c r="B10" s="11" t="s">
        <v>74</v>
      </c>
      <c r="C10" s="11" t="s">
        <v>75</v>
      </c>
      <c r="D10" s="52" t="s">
        <v>76</v>
      </c>
      <c r="E10" s="48">
        <v>17.2</v>
      </c>
      <c r="F10" s="48">
        <v>18.7</v>
      </c>
      <c r="G10" s="46" t="s">
        <v>87</v>
      </c>
      <c r="H10" s="49" t="s">
        <v>63</v>
      </c>
      <c r="I10" s="33" t="s">
        <v>69</v>
      </c>
      <c r="J10" s="35">
        <v>13500</v>
      </c>
      <c r="K10" s="57">
        <f>J27</f>
        <v>0</v>
      </c>
      <c r="L10" s="35">
        <v>1</v>
      </c>
      <c r="M10" s="35">
        <v>0</v>
      </c>
      <c r="N10" s="35">
        <v>0</v>
      </c>
      <c r="O10" s="11">
        <f t="shared" ref="O10:O14" si="0">SUM(L10:N10)</f>
        <v>1</v>
      </c>
      <c r="P10" s="40">
        <f t="shared" ref="P10:P14" si="1">J10*O10*K10</f>
        <v>0</v>
      </c>
      <c r="Q10" s="40">
        <f t="shared" ref="Q10:Q14" si="2">J10*K10*O10</f>
        <v>0</v>
      </c>
      <c r="R10" s="40">
        <f t="shared" ref="R10:R14" si="3">J10*K10*O10</f>
        <v>0</v>
      </c>
      <c r="S10" s="40">
        <f t="shared" ref="S10:S14" si="4">P10+Q10+R10</f>
        <v>0</v>
      </c>
      <c r="T10" s="16"/>
    </row>
    <row r="11" spans="1:23" s="4" customFormat="1" ht="30" customHeight="1" x14ac:dyDescent="0.2">
      <c r="A11" s="10">
        <v>2</v>
      </c>
      <c r="B11" s="11" t="s">
        <v>77</v>
      </c>
      <c r="C11" s="11" t="s">
        <v>75</v>
      </c>
      <c r="D11" s="10" t="s">
        <v>76</v>
      </c>
      <c r="E11" s="47">
        <v>18.75</v>
      </c>
      <c r="F11" s="47">
        <v>20.399999999999999</v>
      </c>
      <c r="G11" s="45" t="s">
        <v>78</v>
      </c>
      <c r="H11" s="49" t="s">
        <v>63</v>
      </c>
      <c r="I11" s="33" t="s">
        <v>69</v>
      </c>
      <c r="J11" s="38">
        <v>8250</v>
      </c>
      <c r="K11" s="58">
        <f>J27</f>
        <v>0</v>
      </c>
      <c r="L11" s="34">
        <v>1</v>
      </c>
      <c r="M11" s="34">
        <v>0</v>
      </c>
      <c r="N11" s="34">
        <v>0</v>
      </c>
      <c r="O11" s="11">
        <f t="shared" si="0"/>
        <v>1</v>
      </c>
      <c r="P11" s="40">
        <f t="shared" si="1"/>
        <v>0</v>
      </c>
      <c r="Q11" s="40">
        <f t="shared" si="2"/>
        <v>0</v>
      </c>
      <c r="R11" s="40">
        <f t="shared" si="3"/>
        <v>0</v>
      </c>
      <c r="S11" s="40">
        <f t="shared" si="4"/>
        <v>0</v>
      </c>
      <c r="T11" s="16" t="s">
        <v>89</v>
      </c>
    </row>
    <row r="12" spans="1:23" s="4" customFormat="1" ht="30" customHeight="1" x14ac:dyDescent="0.2">
      <c r="A12" s="10">
        <v>3</v>
      </c>
      <c r="B12" s="11" t="s">
        <v>79</v>
      </c>
      <c r="C12" s="11" t="s">
        <v>79</v>
      </c>
      <c r="D12" s="10" t="s">
        <v>80</v>
      </c>
      <c r="E12" s="47">
        <v>12.68</v>
      </c>
      <c r="F12" s="47">
        <v>13.41</v>
      </c>
      <c r="G12" s="46" t="s">
        <v>88</v>
      </c>
      <c r="H12" s="49" t="s">
        <v>63</v>
      </c>
      <c r="I12" s="33" t="s">
        <v>69</v>
      </c>
      <c r="J12" s="38">
        <v>7300</v>
      </c>
      <c r="K12" s="58">
        <f>J27</f>
        <v>0</v>
      </c>
      <c r="L12" s="34">
        <v>1</v>
      </c>
      <c r="M12" s="34">
        <v>1</v>
      </c>
      <c r="N12" s="34">
        <v>0</v>
      </c>
      <c r="O12" s="11">
        <f t="shared" si="0"/>
        <v>2</v>
      </c>
      <c r="P12" s="40">
        <f t="shared" si="1"/>
        <v>0</v>
      </c>
      <c r="Q12" s="40">
        <f t="shared" si="2"/>
        <v>0</v>
      </c>
      <c r="R12" s="40">
        <f t="shared" si="3"/>
        <v>0</v>
      </c>
      <c r="S12" s="40">
        <f t="shared" si="4"/>
        <v>0</v>
      </c>
      <c r="T12" s="16"/>
    </row>
    <row r="13" spans="1:23" s="4" customFormat="1" ht="30" customHeight="1" x14ac:dyDescent="0.2">
      <c r="A13" s="10">
        <v>4</v>
      </c>
      <c r="B13" s="11" t="s">
        <v>79</v>
      </c>
      <c r="C13" s="11" t="s">
        <v>79</v>
      </c>
      <c r="D13" s="10" t="s">
        <v>80</v>
      </c>
      <c r="E13" s="47">
        <v>13.41</v>
      </c>
      <c r="F13" s="47">
        <v>13.645</v>
      </c>
      <c r="G13" s="45" t="s">
        <v>81</v>
      </c>
      <c r="H13" s="49" t="s">
        <v>57</v>
      </c>
      <c r="I13" s="33" t="s">
        <v>69</v>
      </c>
      <c r="J13" s="38">
        <v>940</v>
      </c>
      <c r="K13" s="58">
        <f>J21</f>
        <v>0</v>
      </c>
      <c r="L13" s="34">
        <v>1</v>
      </c>
      <c r="M13" s="34">
        <v>1</v>
      </c>
      <c r="N13" s="34">
        <v>0</v>
      </c>
      <c r="O13" s="11">
        <f t="shared" si="0"/>
        <v>2</v>
      </c>
      <c r="P13" s="40">
        <f t="shared" si="1"/>
        <v>0</v>
      </c>
      <c r="Q13" s="40">
        <f t="shared" si="2"/>
        <v>0</v>
      </c>
      <c r="R13" s="40">
        <f t="shared" si="3"/>
        <v>0</v>
      </c>
      <c r="S13" s="40">
        <f t="shared" si="4"/>
        <v>0</v>
      </c>
      <c r="T13" s="16"/>
    </row>
    <row r="14" spans="1:23" s="4" customFormat="1" ht="30" customHeight="1" x14ac:dyDescent="0.2">
      <c r="A14" s="10">
        <v>5</v>
      </c>
      <c r="B14" s="11" t="s">
        <v>82</v>
      </c>
      <c r="C14" s="44" t="s">
        <v>83</v>
      </c>
      <c r="D14" s="44" t="s">
        <v>84</v>
      </c>
      <c r="E14" s="47">
        <v>1.575</v>
      </c>
      <c r="F14" s="47">
        <v>2.6619999999999999</v>
      </c>
      <c r="G14" s="45" t="s">
        <v>81</v>
      </c>
      <c r="H14" s="49" t="s">
        <v>59</v>
      </c>
      <c r="I14" s="33" t="s">
        <v>69</v>
      </c>
      <c r="J14" s="38">
        <v>4400</v>
      </c>
      <c r="K14" s="58">
        <f>J23</f>
        <v>0</v>
      </c>
      <c r="L14" s="34">
        <v>1</v>
      </c>
      <c r="M14" s="34">
        <v>1</v>
      </c>
      <c r="N14" s="34">
        <v>0</v>
      </c>
      <c r="O14" s="11">
        <f t="shared" si="0"/>
        <v>2</v>
      </c>
      <c r="P14" s="40">
        <f t="shared" si="1"/>
        <v>0</v>
      </c>
      <c r="Q14" s="40">
        <f t="shared" si="2"/>
        <v>0</v>
      </c>
      <c r="R14" s="40">
        <f t="shared" si="3"/>
        <v>0</v>
      </c>
      <c r="S14" s="40">
        <f t="shared" si="4"/>
        <v>0</v>
      </c>
      <c r="T14" s="16"/>
    </row>
    <row r="15" spans="1:23" s="4" customFormat="1" ht="30" customHeight="1" x14ac:dyDescent="0.2">
      <c r="A15" s="12"/>
      <c r="B15" s="13" t="s">
        <v>8</v>
      </c>
      <c r="C15" s="13"/>
      <c r="D15" s="14"/>
      <c r="E15" s="15"/>
      <c r="F15" s="14"/>
      <c r="G15" s="15"/>
      <c r="H15" s="15"/>
      <c r="I15" s="15"/>
      <c r="J15" s="39">
        <f>SUM(J10:J14)</f>
        <v>34390</v>
      </c>
      <c r="K15" s="14"/>
      <c r="L15" s="14"/>
      <c r="M15" s="14"/>
      <c r="N15" s="14"/>
      <c r="O15" s="30"/>
      <c r="P15" s="41">
        <f>SUM(P10:P14)</f>
        <v>0</v>
      </c>
      <c r="Q15" s="41">
        <f>SUM(Q10:Q14)</f>
        <v>0</v>
      </c>
      <c r="R15" s="41">
        <f>SUM(R10:R14)</f>
        <v>0</v>
      </c>
      <c r="S15" s="42">
        <f>SUM(S10:S14)</f>
        <v>0</v>
      </c>
      <c r="T15" s="17"/>
      <c r="W15" s="4" t="s">
        <v>70</v>
      </c>
    </row>
    <row r="16" spans="1:23" s="4" customFormat="1" ht="12.75" x14ac:dyDescent="0.2">
      <c r="V16" s="4" t="s">
        <v>70</v>
      </c>
    </row>
    <row r="17" spans="1:21" s="4" customFormat="1" ht="12.75" x14ac:dyDescent="0.2"/>
    <row r="18" spans="1:21" s="4" customFormat="1" ht="12.75" x14ac:dyDescent="0.2"/>
    <row r="19" spans="1:21" s="4" customFormat="1" ht="14.25" x14ac:dyDescent="0.2">
      <c r="A19" s="5" t="s">
        <v>13</v>
      </c>
      <c r="L19" s="9" t="s">
        <v>19</v>
      </c>
    </row>
    <row r="20" spans="1:21" s="4" customFormat="1" ht="15" customHeight="1" x14ac:dyDescent="0.2">
      <c r="A20" s="81" t="s">
        <v>53</v>
      </c>
      <c r="B20" s="81"/>
      <c r="C20" s="82" t="s">
        <v>1</v>
      </c>
      <c r="D20" s="82"/>
      <c r="E20" s="82"/>
      <c r="F20" s="82"/>
      <c r="G20" s="82"/>
      <c r="H20" s="82"/>
      <c r="I20" s="56" t="s">
        <v>0</v>
      </c>
      <c r="J20" s="56" t="s">
        <v>2</v>
      </c>
      <c r="L20" s="69" t="s">
        <v>14</v>
      </c>
      <c r="M20" s="72" t="s">
        <v>48</v>
      </c>
      <c r="N20" s="73"/>
      <c r="O20" s="73"/>
      <c r="P20" s="73"/>
      <c r="Q20" s="73"/>
      <c r="R20" s="73"/>
      <c r="S20" s="73"/>
      <c r="T20" s="74"/>
      <c r="U20" s="21"/>
    </row>
    <row r="21" spans="1:21" s="4" customFormat="1" ht="19.5" customHeight="1" x14ac:dyDescent="0.2">
      <c r="A21" s="27" t="s">
        <v>57</v>
      </c>
      <c r="B21" s="28"/>
      <c r="C21" s="66" t="s">
        <v>20</v>
      </c>
      <c r="D21" s="66"/>
      <c r="E21" s="66"/>
      <c r="F21" s="66"/>
      <c r="G21" s="66"/>
      <c r="H21" s="66"/>
      <c r="I21" s="33" t="s">
        <v>69</v>
      </c>
      <c r="J21" s="55"/>
      <c r="L21" s="70"/>
      <c r="M21" s="75"/>
      <c r="N21" s="76"/>
      <c r="O21" s="76"/>
      <c r="P21" s="76"/>
      <c r="Q21" s="76"/>
      <c r="R21" s="76"/>
      <c r="S21" s="76"/>
      <c r="T21" s="77"/>
      <c r="U21" s="22"/>
    </row>
    <row r="22" spans="1:21" s="4" customFormat="1" ht="19.5" customHeight="1" x14ac:dyDescent="0.2">
      <c r="A22" s="27" t="s">
        <v>58</v>
      </c>
      <c r="B22" s="28"/>
      <c r="C22" s="66" t="s">
        <v>21</v>
      </c>
      <c r="D22" s="66"/>
      <c r="E22" s="66"/>
      <c r="F22" s="66"/>
      <c r="G22" s="66"/>
      <c r="H22" s="66"/>
      <c r="I22" s="33" t="s">
        <v>69</v>
      </c>
      <c r="J22" s="59"/>
      <c r="L22" s="71"/>
      <c r="M22" s="78"/>
      <c r="N22" s="79"/>
      <c r="O22" s="79"/>
      <c r="P22" s="79"/>
      <c r="Q22" s="79"/>
      <c r="R22" s="79"/>
      <c r="S22" s="79"/>
      <c r="T22" s="80"/>
      <c r="U22" s="22"/>
    </row>
    <row r="23" spans="1:21" s="4" customFormat="1" ht="19.5" customHeight="1" x14ac:dyDescent="0.2">
      <c r="A23" s="27" t="s">
        <v>59</v>
      </c>
      <c r="B23" s="28"/>
      <c r="C23" s="66" t="s">
        <v>22</v>
      </c>
      <c r="D23" s="66"/>
      <c r="E23" s="66"/>
      <c r="F23" s="66"/>
      <c r="G23" s="66"/>
      <c r="H23" s="66"/>
      <c r="I23" s="33" t="s">
        <v>69</v>
      </c>
      <c r="J23" s="55"/>
      <c r="L23" s="62" t="s">
        <v>28</v>
      </c>
      <c r="M23" s="63" t="s">
        <v>41</v>
      </c>
      <c r="N23" s="63"/>
      <c r="O23" s="63"/>
      <c r="P23" s="63"/>
      <c r="Q23" s="63"/>
      <c r="R23" s="63"/>
      <c r="S23" s="63"/>
      <c r="T23" s="63"/>
      <c r="U23" s="22"/>
    </row>
    <row r="24" spans="1:21" s="4" customFormat="1" ht="19.5" customHeight="1" x14ac:dyDescent="0.2">
      <c r="A24" s="27" t="s">
        <v>60</v>
      </c>
      <c r="B24" s="28"/>
      <c r="C24" s="66" t="s">
        <v>23</v>
      </c>
      <c r="D24" s="66"/>
      <c r="E24" s="66"/>
      <c r="F24" s="66"/>
      <c r="G24" s="66"/>
      <c r="H24" s="66"/>
      <c r="I24" s="33" t="s">
        <v>69</v>
      </c>
      <c r="J24" s="59"/>
      <c r="L24" s="62"/>
      <c r="M24" s="63"/>
      <c r="N24" s="63"/>
      <c r="O24" s="63"/>
      <c r="P24" s="63"/>
      <c r="Q24" s="63"/>
      <c r="R24" s="63"/>
      <c r="S24" s="63"/>
      <c r="T24" s="63"/>
      <c r="U24" s="22"/>
    </row>
    <row r="25" spans="1:21" s="4" customFormat="1" ht="19.5" customHeight="1" x14ac:dyDescent="0.2">
      <c r="A25" s="27" t="s">
        <v>61</v>
      </c>
      <c r="B25" s="29"/>
      <c r="C25" s="66" t="s">
        <v>24</v>
      </c>
      <c r="D25" s="66"/>
      <c r="E25" s="66"/>
      <c r="F25" s="66"/>
      <c r="G25" s="66"/>
      <c r="H25" s="66"/>
      <c r="I25" s="33" t="s">
        <v>69</v>
      </c>
      <c r="J25" s="59"/>
      <c r="L25" s="62" t="s">
        <v>29</v>
      </c>
      <c r="M25" s="63" t="s">
        <v>42</v>
      </c>
      <c r="N25" s="63"/>
      <c r="O25" s="63"/>
      <c r="P25" s="63"/>
      <c r="Q25" s="63"/>
      <c r="R25" s="63"/>
      <c r="S25" s="63"/>
      <c r="T25" s="63"/>
      <c r="U25" s="22"/>
    </row>
    <row r="26" spans="1:21" s="4" customFormat="1" ht="19.5" customHeight="1" x14ac:dyDescent="0.2">
      <c r="A26" s="27" t="s">
        <v>62</v>
      </c>
      <c r="B26" s="29"/>
      <c r="C26" s="66" t="s">
        <v>46</v>
      </c>
      <c r="D26" s="66"/>
      <c r="E26" s="66"/>
      <c r="F26" s="66"/>
      <c r="G26" s="66"/>
      <c r="H26" s="66"/>
      <c r="I26" s="33" t="s">
        <v>69</v>
      </c>
      <c r="J26" s="59"/>
      <c r="L26" s="62"/>
      <c r="M26" s="63"/>
      <c r="N26" s="63"/>
      <c r="O26" s="63"/>
      <c r="P26" s="63"/>
      <c r="Q26" s="63"/>
      <c r="R26" s="63"/>
      <c r="S26" s="63"/>
      <c r="T26" s="63"/>
    </row>
    <row r="27" spans="1:21" s="4" customFormat="1" ht="19.5" customHeight="1" x14ac:dyDescent="0.2">
      <c r="A27" s="27" t="s">
        <v>63</v>
      </c>
      <c r="B27" s="29"/>
      <c r="C27" s="66" t="s">
        <v>25</v>
      </c>
      <c r="D27" s="66"/>
      <c r="E27" s="66"/>
      <c r="F27" s="66"/>
      <c r="G27" s="66"/>
      <c r="H27" s="66"/>
      <c r="I27" s="33" t="s">
        <v>69</v>
      </c>
      <c r="J27" s="55"/>
      <c r="L27" s="62" t="s">
        <v>30</v>
      </c>
      <c r="M27" s="63" t="s">
        <v>43</v>
      </c>
      <c r="N27" s="63"/>
      <c r="O27" s="63"/>
      <c r="P27" s="63"/>
      <c r="Q27" s="63"/>
      <c r="R27" s="63"/>
      <c r="S27" s="63"/>
      <c r="T27" s="63"/>
    </row>
    <row r="28" spans="1:21" s="4" customFormat="1" ht="19.5" customHeight="1" x14ac:dyDescent="0.2">
      <c r="A28" s="27" t="s">
        <v>64</v>
      </c>
      <c r="B28" s="29"/>
      <c r="C28" s="66" t="s">
        <v>26</v>
      </c>
      <c r="D28" s="66"/>
      <c r="E28" s="66"/>
      <c r="F28" s="66"/>
      <c r="G28" s="66"/>
      <c r="H28" s="66"/>
      <c r="I28" s="33" t="s">
        <v>69</v>
      </c>
      <c r="J28" s="59"/>
      <c r="L28" s="62"/>
      <c r="M28" s="63"/>
      <c r="N28" s="63"/>
      <c r="O28" s="63"/>
      <c r="P28" s="63"/>
      <c r="Q28" s="63"/>
      <c r="R28" s="63"/>
      <c r="S28" s="63"/>
      <c r="T28" s="63"/>
    </row>
    <row r="29" spans="1:21" s="4" customFormat="1" ht="19.5" customHeight="1" x14ac:dyDescent="0.2">
      <c r="A29" s="27" t="s">
        <v>65</v>
      </c>
      <c r="B29" s="29"/>
      <c r="C29" s="66" t="s">
        <v>47</v>
      </c>
      <c r="D29" s="66"/>
      <c r="E29" s="66"/>
      <c r="F29" s="66"/>
      <c r="G29" s="66"/>
      <c r="H29" s="66"/>
      <c r="I29" s="33" t="s">
        <v>69</v>
      </c>
      <c r="J29" s="59"/>
      <c r="L29" s="62" t="s">
        <v>31</v>
      </c>
      <c r="M29" s="63" t="s">
        <v>44</v>
      </c>
      <c r="N29" s="63"/>
      <c r="O29" s="63"/>
      <c r="P29" s="63"/>
      <c r="Q29" s="63"/>
      <c r="R29" s="63"/>
      <c r="S29" s="63"/>
      <c r="T29" s="63"/>
    </row>
    <row r="30" spans="1:21" ht="19.5" customHeight="1" x14ac:dyDescent="0.2">
      <c r="A30" s="27" t="s">
        <v>66</v>
      </c>
      <c r="B30" s="29"/>
      <c r="C30" s="66" t="s">
        <v>27</v>
      </c>
      <c r="D30" s="66"/>
      <c r="E30" s="66"/>
      <c r="F30" s="66"/>
      <c r="G30" s="66"/>
      <c r="H30" s="66"/>
      <c r="I30" s="33" t="s">
        <v>69</v>
      </c>
      <c r="J30" s="59"/>
      <c r="K30" s="4"/>
      <c r="L30" s="62"/>
      <c r="M30" s="63"/>
      <c r="N30" s="63"/>
      <c r="O30" s="63"/>
      <c r="P30" s="63"/>
      <c r="Q30" s="63"/>
      <c r="R30" s="63"/>
      <c r="S30" s="63"/>
      <c r="T30" s="63"/>
    </row>
    <row r="31" spans="1:21" ht="19.5" customHeight="1" x14ac:dyDescent="0.2">
      <c r="I31" s="36"/>
      <c r="L31" s="62" t="s">
        <v>32</v>
      </c>
      <c r="M31" s="63" t="s">
        <v>49</v>
      </c>
      <c r="N31" s="63"/>
      <c r="O31" s="63"/>
      <c r="P31" s="63"/>
      <c r="Q31" s="63"/>
      <c r="R31" s="63"/>
      <c r="S31" s="63"/>
      <c r="T31" s="63"/>
    </row>
    <row r="32" spans="1:21" ht="19.5" customHeight="1" x14ac:dyDescent="0.2">
      <c r="I32" s="37"/>
      <c r="L32" s="62"/>
      <c r="M32" s="63"/>
      <c r="N32" s="63"/>
      <c r="O32" s="63"/>
      <c r="P32" s="63"/>
      <c r="Q32" s="63"/>
      <c r="R32" s="63"/>
      <c r="S32" s="63"/>
      <c r="T32" s="63"/>
    </row>
    <row r="33" ht="18" customHeight="1" x14ac:dyDescent="0.2"/>
    <row r="35" ht="45" customHeight="1" x14ac:dyDescent="0.2"/>
    <row r="36" ht="14.25" customHeight="1" x14ac:dyDescent="0.2"/>
    <row r="37" ht="15" customHeight="1" x14ac:dyDescent="0.2"/>
    <row r="38" ht="30.75" customHeight="1" x14ac:dyDescent="0.2"/>
    <row r="39" ht="30.75" customHeight="1" x14ac:dyDescent="0.2"/>
    <row r="40" ht="31.5" customHeight="1" x14ac:dyDescent="0.2"/>
  </sheetData>
  <mergeCells count="41"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T8:T9"/>
    <mergeCell ref="A20:B20"/>
    <mergeCell ref="C20:H20"/>
    <mergeCell ref="L20:L22"/>
    <mergeCell ref="M20:T22"/>
    <mergeCell ref="C21:H21"/>
    <mergeCell ref="C22:H22"/>
    <mergeCell ref="K8:K9"/>
    <mergeCell ref="L8:L9"/>
    <mergeCell ref="M8:M9"/>
    <mergeCell ref="N8:N9"/>
    <mergeCell ref="O8:O9"/>
    <mergeCell ref="S8:S9"/>
    <mergeCell ref="C23:H23"/>
    <mergeCell ref="L23:L24"/>
    <mergeCell ref="M23:T24"/>
    <mergeCell ref="C24:H24"/>
    <mergeCell ref="C25:H25"/>
    <mergeCell ref="L25:L26"/>
    <mergeCell ref="M25:T26"/>
    <mergeCell ref="C26:H26"/>
    <mergeCell ref="L31:L32"/>
    <mergeCell ref="M31:T32"/>
    <mergeCell ref="C27:H27"/>
    <mergeCell ref="L27:L28"/>
    <mergeCell ref="M27:T28"/>
    <mergeCell ref="C28:H28"/>
    <mergeCell ref="C29:H29"/>
    <mergeCell ref="L29:L30"/>
    <mergeCell ref="M29:T30"/>
    <mergeCell ref="C30:H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sečení 2026-2028</vt:lpstr>
      <vt:lpstr>List1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2026-01-22T08:14:17Z</dcterms:modified>
</cp:coreProperties>
</file>