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2\Z2_Trebovka_C.Trebova_seceni\ZD\"/>
    </mc:Choice>
  </mc:AlternateContent>
  <bookViews>
    <workbookView xWindow="0" yWindow="0" windowWidth="28800" windowHeight="12210"/>
  </bookViews>
  <sheets>
    <sheet name="Plán sečení 2026-2028." sheetId="9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>#REF!</definedName>
    <definedName name="datum8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>#REF!</definedName>
    <definedName name="vypracoval8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19" i="9" l="1"/>
  <c r="Q19" i="9" s="1"/>
  <c r="K18" i="9"/>
  <c r="R18" i="9" s="1"/>
  <c r="K17" i="9"/>
  <c r="K16" i="9"/>
  <c r="P16" i="9" s="1"/>
  <c r="K15" i="9"/>
  <c r="Q15" i="9" s="1"/>
  <c r="K14" i="9"/>
  <c r="R14" i="9" s="1"/>
  <c r="K13" i="9"/>
  <c r="K12" i="9"/>
  <c r="K11" i="9"/>
  <c r="Q11" i="9" s="1"/>
  <c r="K10" i="9"/>
  <c r="R10" i="9" s="1"/>
  <c r="J20" i="9"/>
  <c r="O19" i="9"/>
  <c r="O18" i="9"/>
  <c r="O17" i="9"/>
  <c r="O16" i="9"/>
  <c r="P15" i="9"/>
  <c r="O15" i="9"/>
  <c r="O14" i="9"/>
  <c r="O13" i="9"/>
  <c r="O12" i="9"/>
  <c r="O11" i="9"/>
  <c r="O10" i="9"/>
  <c r="R11" i="9" l="1"/>
  <c r="R17" i="9"/>
  <c r="P10" i="9"/>
  <c r="Q10" i="9"/>
  <c r="R15" i="9"/>
  <c r="S15" i="9" s="1"/>
  <c r="Q14" i="9"/>
  <c r="R13" i="9"/>
  <c r="P18" i="9"/>
  <c r="Q18" i="9"/>
  <c r="P19" i="9"/>
  <c r="R16" i="9"/>
  <c r="R12" i="9"/>
  <c r="P11" i="9"/>
  <c r="P13" i="9"/>
  <c r="Q16" i="9"/>
  <c r="R19" i="9"/>
  <c r="Q13" i="9"/>
  <c r="P12" i="9"/>
  <c r="P17" i="9"/>
  <c r="Q12" i="9"/>
  <c r="P14" i="9"/>
  <c r="Q17" i="9"/>
  <c r="S11" i="9" l="1"/>
  <c r="S14" i="9"/>
  <c r="S10" i="9"/>
  <c r="S16" i="9"/>
  <c r="S18" i="9"/>
  <c r="S12" i="9"/>
  <c r="R20" i="9"/>
  <c r="Q20" i="9"/>
  <c r="S13" i="9"/>
  <c r="P20" i="9"/>
  <c r="S19" i="9"/>
  <c r="S17" i="9"/>
  <c r="S20" i="9" l="1"/>
</calcChain>
</file>

<file path=xl/sharedStrings.xml><?xml version="1.0" encoding="utf-8"?>
<sst xmlns="http://schemas.openxmlformats.org/spreadsheetml/2006/main" count="153" uniqueCount="86">
  <si>
    <t>MJ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</si>
  <si>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</si>
  <si>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</si>
  <si>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</si>
  <si>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</si>
  <si>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</si>
  <si>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</si>
  <si>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</si>
  <si>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</si>
  <si>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</si>
  <si>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</si>
  <si>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</si>
  <si>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</si>
  <si>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</si>
  <si>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</si>
  <si>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</si>
  <si>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</si>
  <si>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</si>
  <si>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</si>
  <si>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</si>
  <si>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</si>
  <si>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</si>
  <si>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</si>
  <si>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</si>
  <si>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</si>
  <si>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</si>
  <si>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</si>
  <si>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</si>
  <si>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</si>
  <si>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</si>
  <si>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</si>
  <si>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</si>
  <si>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</si>
  <si>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</si>
  <si>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</si>
  <si>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</si>
  <si>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</si>
  <si>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</si>
  <si>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</si>
  <si>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</si>
  <si>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</si>
  <si>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</si>
  <si>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</si>
  <si>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</si>
  <si>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</si>
  <si>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</si>
  <si>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</si>
  <si>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</si>
  <si>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</si>
  <si>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</si>
  <si>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</si>
  <si>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</si>
  <si>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</si>
  <si>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</si>
  <si>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</si>
  <si>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</si>
  <si>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</si>
  <si>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</si>
  <si>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</si>
  <si>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</si>
  <si>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</si>
  <si>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</si>
  <si>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</si>
  <si>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</si>
  <si>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</si>
  <si>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</si>
  <si>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</si>
  <si>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</si>
  <si>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</si>
  <si>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 xml:space="preserve"> </t>
  </si>
  <si>
    <t>1.6.</t>
  </si>
  <si>
    <t>15.7.</t>
  </si>
  <si>
    <t>1.9.</t>
  </si>
  <si>
    <t>30.9.</t>
  </si>
  <si>
    <t>Česká Třebová</t>
  </si>
  <si>
    <t>Lhotka u České Třebové</t>
  </si>
  <si>
    <t>Třebovka</t>
  </si>
  <si>
    <r>
      <rPr>
        <sz val="10"/>
        <rFont val="Times New Roman"/>
        <family val="1"/>
        <charset val="238"/>
      </rPr>
      <t>m</t>
    </r>
    <r>
      <rPr>
        <vertAlign val="superscript"/>
        <sz val="10"/>
        <rFont val="Times New Roman"/>
        <family val="1"/>
        <charset val="238"/>
      </rPr>
      <t>2</t>
    </r>
  </si>
  <si>
    <t>Parník</t>
  </si>
  <si>
    <r>
      <rPr>
        <sz val="10"/>
        <rFont val="Times New Roman"/>
        <family val="1"/>
        <charset val="238"/>
      </rPr>
      <t>m</t>
    </r>
    <r>
      <rPr>
        <vertAlign val="superscript"/>
        <sz val="10"/>
        <rFont val="Times New Roman"/>
        <family val="1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</si>
  <si>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Rybník</t>
  </si>
  <si>
    <t>Rybník u České Třebové</t>
  </si>
  <si>
    <t>Třebovice</t>
  </si>
  <si>
    <t>Třebovka, Česká Třebová - Třebovice, sečení upravených částí VT</t>
  </si>
  <si>
    <t>místy obtížně přístupné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</si>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</sst>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0.000"/>
    <numFmt numFmtId="166" formatCode="#,##0.00\ _K_č"/>
  </numFmts>
  <fonts count="15" x14ac:knownFonts="1"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/>
    <xf numFmtId="0" fontId="6" fillId="0" borderId="1" xfId="0" applyFont="1" applyFill="1" applyBorder="1"/>
    <xf numFmtId="0" fontId="6" fillId="3" borderId="1" xfId="0" applyFont="1" applyFill="1" applyBorder="1" applyAlignment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3" borderId="4" xfId="0" applyFont="1" applyFill="1" applyBorder="1" applyAlignment="1"/>
    <xf numFmtId="0" fontId="7" fillId="3" borderId="1" xfId="0" applyFont="1" applyFill="1" applyBorder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7" fillId="3" borderId="1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/>
    <xf numFmtId="0" fontId="6" fillId="4" borderId="1" xfId="0" applyFont="1" applyFill="1" applyBorder="1" applyAlignment="1"/>
    <xf numFmtId="1" fontId="6" fillId="3" borderId="1" xfId="0" applyNumberFormat="1" applyFont="1" applyFill="1" applyBorder="1"/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/>
    <xf numFmtId="4" fontId="6" fillId="3" borderId="1" xfId="0" applyNumberFormat="1" applyFont="1" applyFill="1" applyBorder="1"/>
    <xf numFmtId="4" fontId="12" fillId="3" borderId="1" xfId="0" applyNumberFormat="1" applyFont="1" applyFill="1" applyBorder="1"/>
    <xf numFmtId="165" fontId="6" fillId="0" borderId="3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3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7" fillId="0" borderId="0" xfId="0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3" fontId="6" fillId="0" borderId="3" xfId="0" applyNumberFormat="1" applyFont="1" applyFill="1" applyBorder="1" applyAlignment="1"/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/>
    <xf numFmtId="0" fontId="6" fillId="0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166" fontId="6" fillId="0" borderId="3" xfId="0" applyNumberFormat="1" applyFont="1" applyFill="1" applyBorder="1" applyAlignment="1" applyProtection="1">
      <alignment horizontal="right"/>
      <protection locked="0"/>
    </xf>
    <xf numFmtId="4" fontId="6" fillId="0" borderId="15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" xfId="0" applyFont="1" applyFill="1" applyBorder="1" applyAlignment="1"/>
    <xf numFmtId="4" fontId="7" fillId="3" borderId="2" xfId="1" applyNumberFormat="1" applyFont="1" applyFill="1" applyBorder="1" applyAlignment="1">
      <alignment horizontal="center" vertical="top" wrapText="1"/>
    </xf>
    <xf numFmtId="4" fontId="7" fillId="3" borderId="3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workbookViewId="0">
      <selection activeCell="S20" sqref="S20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8" width="11.6640625" style="2" customWidth="1"/>
    <col min="19" max="19" width="13.832031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17</v>
      </c>
      <c r="C1" s="40" t="s">
        <v>83</v>
      </c>
      <c r="D1" s="41"/>
      <c r="E1" s="40"/>
      <c r="F1" s="40"/>
      <c r="G1" s="3"/>
      <c r="H1" s="3"/>
      <c r="I1" s="3"/>
      <c r="J1" s="3"/>
      <c r="K1" s="3"/>
      <c r="L1" s="3"/>
      <c r="M1" s="3"/>
      <c r="T1" s="8" t="s">
        <v>12</v>
      </c>
    </row>
    <row r="2" spans="1:20" s="4" customFormat="1" ht="21.6" customHeight="1" x14ac:dyDescent="0.2">
      <c r="B2" s="6" t="s">
        <v>66</v>
      </c>
      <c r="D2" s="50" t="s">
        <v>15</v>
      </c>
      <c r="E2" s="51"/>
      <c r="F2" s="5"/>
      <c r="G2" s="54" t="s">
        <v>55</v>
      </c>
      <c r="H2" s="54"/>
      <c r="I2" s="54"/>
      <c r="J2" s="54"/>
      <c r="K2" s="26"/>
      <c r="L2" s="27" t="s">
        <v>53</v>
      </c>
      <c r="M2" s="27" t="s">
        <v>54</v>
      </c>
      <c r="N2" s="22"/>
      <c r="O2" s="5"/>
      <c r="Q2" s="5"/>
    </row>
    <row r="3" spans="1:20" s="4" customFormat="1" ht="21.6" customHeight="1" x14ac:dyDescent="0.2">
      <c r="A3" s="6"/>
      <c r="B3" s="6" t="s">
        <v>67</v>
      </c>
      <c r="D3" s="50" t="s">
        <v>15</v>
      </c>
      <c r="E3" s="51"/>
      <c r="F3" s="5"/>
      <c r="G3" s="21"/>
      <c r="H3" s="22"/>
      <c r="I3" s="22"/>
      <c r="J3" s="22"/>
      <c r="K3" s="23" t="s">
        <v>49</v>
      </c>
      <c r="L3" s="23" t="s">
        <v>70</v>
      </c>
      <c r="M3" s="23" t="s">
        <v>71</v>
      </c>
      <c r="O3" s="5"/>
      <c r="P3" s="5"/>
      <c r="Q3" s="5"/>
    </row>
    <row r="4" spans="1:20" s="4" customFormat="1" ht="21.6" customHeight="1" x14ac:dyDescent="0.2">
      <c r="A4" s="6"/>
      <c r="B4" s="6" t="s">
        <v>16</v>
      </c>
      <c r="D4" s="42">
        <v>722260113</v>
      </c>
      <c r="E4" s="5"/>
      <c r="F4" s="5"/>
      <c r="G4" s="5"/>
      <c r="H4" s="22"/>
      <c r="I4" s="22"/>
      <c r="J4" s="22"/>
      <c r="K4" s="23" t="s">
        <v>50</v>
      </c>
      <c r="L4" s="23" t="s">
        <v>72</v>
      </c>
      <c r="M4" s="23" t="s">
        <v>73</v>
      </c>
      <c r="O4" s="5"/>
      <c r="P4" s="5"/>
      <c r="Q4" s="5"/>
    </row>
    <row r="5" spans="1:20" s="4" customFormat="1" ht="21.6" customHeight="1" x14ac:dyDescent="0.2">
      <c r="A5" s="6"/>
      <c r="E5" s="5"/>
      <c r="F5" s="5"/>
      <c r="G5" s="5"/>
      <c r="H5" s="5"/>
      <c r="I5" s="5"/>
      <c r="J5" s="5"/>
      <c r="K5" s="23" t="s">
        <v>51</v>
      </c>
      <c r="L5" s="23" t="s">
        <v>85</v>
      </c>
      <c r="M5" s="23" t="s">
        <v>85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55" t="s">
        <v>9</v>
      </c>
      <c r="B8" s="55" t="s">
        <v>11</v>
      </c>
      <c r="C8" s="55" t="s">
        <v>10</v>
      </c>
      <c r="D8" s="55" t="s">
        <v>5</v>
      </c>
      <c r="E8" s="57" t="s">
        <v>3</v>
      </c>
      <c r="F8" s="58"/>
      <c r="G8" s="55" t="s">
        <v>4</v>
      </c>
      <c r="H8" s="55" t="s">
        <v>6</v>
      </c>
      <c r="I8" s="55" t="s">
        <v>0</v>
      </c>
      <c r="J8" s="59" t="s">
        <v>7</v>
      </c>
      <c r="K8" s="55" t="s">
        <v>2</v>
      </c>
      <c r="L8" s="55" t="s">
        <v>32</v>
      </c>
      <c r="M8" s="55" t="s">
        <v>33</v>
      </c>
      <c r="N8" s="55" t="s">
        <v>34</v>
      </c>
      <c r="O8" s="79" t="s">
        <v>39</v>
      </c>
      <c r="P8" s="20">
        <v>2026</v>
      </c>
      <c r="Q8" s="20">
        <v>2027</v>
      </c>
      <c r="R8" s="20">
        <v>2028</v>
      </c>
      <c r="S8" s="59" t="s">
        <v>35</v>
      </c>
      <c r="T8" s="59" t="s">
        <v>36</v>
      </c>
    </row>
    <row r="9" spans="1:20" s="4" customFormat="1" ht="12.75" x14ac:dyDescent="0.2">
      <c r="A9" s="56"/>
      <c r="B9" s="56"/>
      <c r="C9" s="56"/>
      <c r="D9" s="56"/>
      <c r="E9" s="48" t="s">
        <v>37</v>
      </c>
      <c r="F9" s="48" t="s">
        <v>38</v>
      </c>
      <c r="G9" s="56"/>
      <c r="H9" s="56"/>
      <c r="I9" s="56"/>
      <c r="J9" s="60"/>
      <c r="K9" s="56"/>
      <c r="L9" s="56"/>
      <c r="M9" s="56"/>
      <c r="N9" s="56"/>
      <c r="O9" s="80"/>
      <c r="P9" s="17" t="s">
        <v>44</v>
      </c>
      <c r="Q9" s="17" t="s">
        <v>44</v>
      </c>
      <c r="R9" s="17" t="s">
        <v>44</v>
      </c>
      <c r="S9" s="60"/>
      <c r="T9" s="60"/>
    </row>
    <row r="10" spans="1:20" s="4" customFormat="1" ht="18.75" customHeight="1" x14ac:dyDescent="0.2">
      <c r="A10" s="47">
        <v>1</v>
      </c>
      <c r="B10" s="10" t="s">
        <v>74</v>
      </c>
      <c r="C10" s="10" t="s">
        <v>75</v>
      </c>
      <c r="D10" s="43" t="s">
        <v>76</v>
      </c>
      <c r="E10" s="35">
        <v>7.74</v>
      </c>
      <c r="F10" s="35">
        <v>9.09</v>
      </c>
      <c r="G10" s="28" t="s">
        <v>4</v>
      </c>
      <c r="H10" s="36" t="s">
        <v>56</v>
      </c>
      <c r="I10" s="37" t="s">
        <v>77</v>
      </c>
      <c r="J10" s="38">
        <v>15290</v>
      </c>
      <c r="K10" s="52">
        <f>J24</f>
        <v>0</v>
      </c>
      <c r="L10" s="44">
        <v>1</v>
      </c>
      <c r="M10" s="44">
        <v>1</v>
      </c>
      <c r="N10" s="44">
        <v>0</v>
      </c>
      <c r="O10" s="47">
        <f t="shared" ref="O10:O19" si="0">SUM(L10:N10)</f>
        <v>2</v>
      </c>
      <c r="P10" s="32">
        <f t="shared" ref="P10:P19" si="1">J10*O10*K10</f>
        <v>0</v>
      </c>
      <c r="Q10" s="32">
        <f t="shared" ref="Q10:Q19" si="2">J10*K10*O10</f>
        <v>0</v>
      </c>
      <c r="R10" s="32">
        <f t="shared" ref="R10:R19" si="3">J10*K10*O10</f>
        <v>0</v>
      </c>
      <c r="S10" s="32">
        <f t="shared" ref="S10:S19" si="4">P10+Q10+R10</f>
        <v>0</v>
      </c>
      <c r="T10" s="15"/>
    </row>
    <row r="11" spans="1:20" s="4" customFormat="1" ht="18.75" customHeight="1" x14ac:dyDescent="0.2">
      <c r="A11" s="47">
        <v>2</v>
      </c>
      <c r="B11" s="10" t="s">
        <v>74</v>
      </c>
      <c r="C11" s="10" t="s">
        <v>78</v>
      </c>
      <c r="D11" s="43" t="s">
        <v>76</v>
      </c>
      <c r="E11" s="39">
        <v>9.5299999999999994</v>
      </c>
      <c r="F11" s="39">
        <v>9.9</v>
      </c>
      <c r="G11" s="28" t="s">
        <v>4</v>
      </c>
      <c r="H11" s="36" t="s">
        <v>60</v>
      </c>
      <c r="I11" s="37" t="s">
        <v>77</v>
      </c>
      <c r="J11" s="38">
        <v>4007</v>
      </c>
      <c r="K11" s="52">
        <f>J28</f>
        <v>0</v>
      </c>
      <c r="L11" s="47">
        <v>1</v>
      </c>
      <c r="M11" s="47">
        <v>1</v>
      </c>
      <c r="N11" s="47">
        <v>0</v>
      </c>
      <c r="O11" s="47">
        <f t="shared" si="0"/>
        <v>2</v>
      </c>
      <c r="P11" s="32">
        <f t="shared" si="1"/>
        <v>0</v>
      </c>
      <c r="Q11" s="32">
        <f t="shared" si="2"/>
        <v>0</v>
      </c>
      <c r="R11" s="32">
        <f t="shared" si="3"/>
        <v>0</v>
      </c>
      <c r="S11" s="32">
        <f t="shared" si="4"/>
        <v>0</v>
      </c>
      <c r="T11" s="61" t="s">
        <v>84</v>
      </c>
    </row>
    <row r="12" spans="1:20" s="4" customFormat="1" ht="18.75" customHeight="1" x14ac:dyDescent="0.2">
      <c r="A12" s="47">
        <v>3</v>
      </c>
      <c r="B12" s="10" t="s">
        <v>74</v>
      </c>
      <c r="C12" s="10" t="s">
        <v>74</v>
      </c>
      <c r="D12" s="43" t="s">
        <v>76</v>
      </c>
      <c r="E12" s="39">
        <v>11.06</v>
      </c>
      <c r="F12" s="39">
        <v>11.605</v>
      </c>
      <c r="G12" s="28" t="s">
        <v>4</v>
      </c>
      <c r="H12" s="36" t="s">
        <v>60</v>
      </c>
      <c r="I12" s="37" t="s">
        <v>79</v>
      </c>
      <c r="J12" s="38">
        <v>1876</v>
      </c>
      <c r="K12" s="52">
        <f>J28</f>
        <v>0</v>
      </c>
      <c r="L12" s="47">
        <v>1</v>
      </c>
      <c r="M12" s="47">
        <v>1</v>
      </c>
      <c r="N12" s="47">
        <v>0</v>
      </c>
      <c r="O12" s="47">
        <f t="shared" si="0"/>
        <v>2</v>
      </c>
      <c r="P12" s="32">
        <f t="shared" si="1"/>
        <v>0</v>
      </c>
      <c r="Q12" s="32">
        <f t="shared" si="2"/>
        <v>0</v>
      </c>
      <c r="R12" s="32">
        <f t="shared" si="3"/>
        <v>0</v>
      </c>
      <c r="S12" s="32">
        <f t="shared" si="4"/>
        <v>0</v>
      </c>
      <c r="T12" s="62"/>
    </row>
    <row r="13" spans="1:20" s="4" customFormat="1" ht="18.75" customHeight="1" x14ac:dyDescent="0.2">
      <c r="A13" s="47">
        <v>4</v>
      </c>
      <c r="B13" s="10" t="s">
        <v>74</v>
      </c>
      <c r="C13" s="10" t="s">
        <v>74</v>
      </c>
      <c r="D13" s="43" t="s">
        <v>76</v>
      </c>
      <c r="E13" s="39">
        <v>12.15</v>
      </c>
      <c r="F13" s="39">
        <v>12.5</v>
      </c>
      <c r="G13" s="28" t="s">
        <v>4</v>
      </c>
      <c r="H13" s="36" t="s">
        <v>60</v>
      </c>
      <c r="I13" s="37" t="s">
        <v>79</v>
      </c>
      <c r="J13" s="38">
        <v>3650</v>
      </c>
      <c r="K13" s="52">
        <f>J28</f>
        <v>0</v>
      </c>
      <c r="L13" s="47">
        <v>1</v>
      </c>
      <c r="M13" s="47">
        <v>1</v>
      </c>
      <c r="N13" s="47">
        <v>0</v>
      </c>
      <c r="O13" s="47">
        <f t="shared" si="0"/>
        <v>2</v>
      </c>
      <c r="P13" s="32">
        <f t="shared" si="1"/>
        <v>0</v>
      </c>
      <c r="Q13" s="32">
        <f t="shared" si="2"/>
        <v>0</v>
      </c>
      <c r="R13" s="32">
        <f t="shared" si="3"/>
        <v>0</v>
      </c>
      <c r="S13" s="32">
        <f t="shared" si="4"/>
        <v>0</v>
      </c>
      <c r="T13" s="62"/>
    </row>
    <row r="14" spans="1:20" s="4" customFormat="1" ht="18.75" customHeight="1" x14ac:dyDescent="0.2">
      <c r="A14" s="47">
        <v>5</v>
      </c>
      <c r="B14" s="10" t="s">
        <v>80</v>
      </c>
      <c r="C14" s="10" t="s">
        <v>81</v>
      </c>
      <c r="D14" s="43" t="s">
        <v>76</v>
      </c>
      <c r="E14" s="39">
        <v>13.388</v>
      </c>
      <c r="F14" s="39">
        <v>15.9</v>
      </c>
      <c r="G14" s="28" t="s">
        <v>4</v>
      </c>
      <c r="H14" s="36" t="s">
        <v>60</v>
      </c>
      <c r="I14" s="37" t="s">
        <v>79</v>
      </c>
      <c r="J14" s="38">
        <v>23900</v>
      </c>
      <c r="K14" s="52">
        <f>J28</f>
        <v>0</v>
      </c>
      <c r="L14" s="47">
        <v>1</v>
      </c>
      <c r="M14" s="47">
        <v>1</v>
      </c>
      <c r="N14" s="47">
        <v>0</v>
      </c>
      <c r="O14" s="47">
        <f t="shared" si="0"/>
        <v>2</v>
      </c>
      <c r="P14" s="32">
        <f t="shared" si="1"/>
        <v>0</v>
      </c>
      <c r="Q14" s="32">
        <f t="shared" si="2"/>
        <v>0</v>
      </c>
      <c r="R14" s="32">
        <f t="shared" si="3"/>
        <v>0</v>
      </c>
      <c r="S14" s="32">
        <f t="shared" si="4"/>
        <v>0</v>
      </c>
      <c r="T14" s="62"/>
    </row>
    <row r="15" spans="1:20" s="4" customFormat="1" ht="18.75" customHeight="1" x14ac:dyDescent="0.2">
      <c r="A15" s="47">
        <v>6</v>
      </c>
      <c r="B15" s="10" t="s">
        <v>82</v>
      </c>
      <c r="C15" s="10" t="s">
        <v>82</v>
      </c>
      <c r="D15" s="43" t="s">
        <v>76</v>
      </c>
      <c r="E15" s="39">
        <v>19.96</v>
      </c>
      <c r="F15" s="39">
        <v>20.45</v>
      </c>
      <c r="G15" s="28" t="s">
        <v>4</v>
      </c>
      <c r="H15" s="36" t="s">
        <v>60</v>
      </c>
      <c r="I15" s="37" t="s">
        <v>79</v>
      </c>
      <c r="J15" s="38">
        <v>3715</v>
      </c>
      <c r="K15" s="52">
        <f>J28</f>
        <v>0</v>
      </c>
      <c r="L15" s="47">
        <v>1</v>
      </c>
      <c r="M15" s="47">
        <v>1</v>
      </c>
      <c r="N15" s="47">
        <v>0</v>
      </c>
      <c r="O15" s="47">
        <f t="shared" si="0"/>
        <v>2</v>
      </c>
      <c r="P15" s="32">
        <f t="shared" si="1"/>
        <v>0</v>
      </c>
      <c r="Q15" s="32">
        <f t="shared" si="2"/>
        <v>0</v>
      </c>
      <c r="R15" s="32">
        <f t="shared" si="3"/>
        <v>0</v>
      </c>
      <c r="S15" s="32">
        <f t="shared" si="4"/>
        <v>0</v>
      </c>
      <c r="T15" s="62"/>
    </row>
    <row r="16" spans="1:20" s="4" customFormat="1" ht="18.75" customHeight="1" x14ac:dyDescent="0.2">
      <c r="A16" s="47">
        <v>7</v>
      </c>
      <c r="B16" s="10" t="s">
        <v>82</v>
      </c>
      <c r="C16" s="10" t="s">
        <v>82</v>
      </c>
      <c r="D16" s="43" t="s">
        <v>76</v>
      </c>
      <c r="E16" s="39">
        <v>20.56</v>
      </c>
      <c r="F16" s="39">
        <v>20.585000000000001</v>
      </c>
      <c r="G16" s="28" t="s">
        <v>4</v>
      </c>
      <c r="H16" s="36" t="s">
        <v>60</v>
      </c>
      <c r="I16" s="37" t="s">
        <v>79</v>
      </c>
      <c r="J16" s="10">
        <v>368</v>
      </c>
      <c r="K16" s="52">
        <f>J28</f>
        <v>0</v>
      </c>
      <c r="L16" s="47">
        <v>1</v>
      </c>
      <c r="M16" s="47">
        <v>1</v>
      </c>
      <c r="N16" s="47">
        <v>0</v>
      </c>
      <c r="O16" s="47">
        <f t="shared" si="0"/>
        <v>2</v>
      </c>
      <c r="P16" s="32">
        <f t="shared" si="1"/>
        <v>0</v>
      </c>
      <c r="Q16" s="32">
        <f t="shared" si="2"/>
        <v>0</v>
      </c>
      <c r="R16" s="32">
        <f t="shared" si="3"/>
        <v>0</v>
      </c>
      <c r="S16" s="32">
        <f t="shared" si="4"/>
        <v>0</v>
      </c>
      <c r="T16" s="62"/>
    </row>
    <row r="17" spans="1:23" s="4" customFormat="1" ht="18.75" customHeight="1" x14ac:dyDescent="0.2">
      <c r="A17" s="47">
        <v>8</v>
      </c>
      <c r="B17" s="10" t="s">
        <v>82</v>
      </c>
      <c r="C17" s="10" t="s">
        <v>82</v>
      </c>
      <c r="D17" s="43" t="s">
        <v>76</v>
      </c>
      <c r="E17" s="39">
        <v>20.87</v>
      </c>
      <c r="F17" s="39">
        <v>21.37</v>
      </c>
      <c r="G17" s="28" t="s">
        <v>4</v>
      </c>
      <c r="H17" s="36" t="s">
        <v>60</v>
      </c>
      <c r="I17" s="37" t="s">
        <v>79</v>
      </c>
      <c r="J17" s="38">
        <v>2780</v>
      </c>
      <c r="K17" s="52">
        <f>J28</f>
        <v>0</v>
      </c>
      <c r="L17" s="47">
        <v>1</v>
      </c>
      <c r="M17" s="47">
        <v>1</v>
      </c>
      <c r="N17" s="47">
        <v>0</v>
      </c>
      <c r="O17" s="47">
        <f t="shared" si="0"/>
        <v>2</v>
      </c>
      <c r="P17" s="32">
        <f t="shared" si="1"/>
        <v>0</v>
      </c>
      <c r="Q17" s="32">
        <f t="shared" si="2"/>
        <v>0</v>
      </c>
      <c r="R17" s="32">
        <f t="shared" si="3"/>
        <v>0</v>
      </c>
      <c r="S17" s="32">
        <f t="shared" si="4"/>
        <v>0</v>
      </c>
      <c r="T17" s="62"/>
    </row>
    <row r="18" spans="1:23" s="4" customFormat="1" ht="18.75" customHeight="1" x14ac:dyDescent="0.2">
      <c r="A18" s="47">
        <v>9</v>
      </c>
      <c r="B18" s="10" t="s">
        <v>82</v>
      </c>
      <c r="C18" s="10" t="s">
        <v>82</v>
      </c>
      <c r="D18" s="43" t="s">
        <v>76</v>
      </c>
      <c r="E18" s="39">
        <v>21.73</v>
      </c>
      <c r="F18" s="39">
        <v>23.22</v>
      </c>
      <c r="G18" s="28" t="s">
        <v>4</v>
      </c>
      <c r="H18" s="36" t="s">
        <v>60</v>
      </c>
      <c r="I18" s="37" t="s">
        <v>79</v>
      </c>
      <c r="J18" s="38">
        <v>11396</v>
      </c>
      <c r="K18" s="52">
        <f>J28</f>
        <v>0</v>
      </c>
      <c r="L18" s="47">
        <v>1</v>
      </c>
      <c r="M18" s="47">
        <v>1</v>
      </c>
      <c r="N18" s="47">
        <v>0</v>
      </c>
      <c r="O18" s="47">
        <f t="shared" si="0"/>
        <v>2</v>
      </c>
      <c r="P18" s="32">
        <f t="shared" si="1"/>
        <v>0</v>
      </c>
      <c r="Q18" s="32">
        <f t="shared" si="2"/>
        <v>0</v>
      </c>
      <c r="R18" s="32">
        <f t="shared" si="3"/>
        <v>0</v>
      </c>
      <c r="S18" s="32">
        <f t="shared" si="4"/>
        <v>0</v>
      </c>
      <c r="T18" s="62"/>
    </row>
    <row r="19" spans="1:23" s="4" customFormat="1" ht="18.75" customHeight="1" x14ac:dyDescent="0.2">
      <c r="A19" s="47">
        <v>10</v>
      </c>
      <c r="B19" s="10" t="s">
        <v>82</v>
      </c>
      <c r="C19" s="10" t="s">
        <v>82</v>
      </c>
      <c r="D19" s="43" t="s">
        <v>76</v>
      </c>
      <c r="E19" s="39">
        <v>23.33</v>
      </c>
      <c r="F19" s="39">
        <v>23.8</v>
      </c>
      <c r="G19" s="28" t="s">
        <v>4</v>
      </c>
      <c r="H19" s="36" t="s">
        <v>60</v>
      </c>
      <c r="I19" s="37" t="s">
        <v>79</v>
      </c>
      <c r="J19" s="38">
        <v>3396</v>
      </c>
      <c r="K19" s="52">
        <f>J28</f>
        <v>0</v>
      </c>
      <c r="L19" s="47">
        <v>1</v>
      </c>
      <c r="M19" s="47">
        <v>1</v>
      </c>
      <c r="N19" s="47">
        <v>0</v>
      </c>
      <c r="O19" s="47">
        <f t="shared" si="0"/>
        <v>2</v>
      </c>
      <c r="P19" s="32">
        <f t="shared" si="1"/>
        <v>0</v>
      </c>
      <c r="Q19" s="32">
        <f t="shared" si="2"/>
        <v>0</v>
      </c>
      <c r="R19" s="32">
        <f t="shared" si="3"/>
        <v>0</v>
      </c>
      <c r="S19" s="32">
        <f t="shared" si="4"/>
        <v>0</v>
      </c>
      <c r="T19" s="63"/>
    </row>
    <row r="20" spans="1:23" s="4" customFormat="1" ht="18.75" customHeight="1" x14ac:dyDescent="0.2">
      <c r="A20" s="11"/>
      <c r="B20" s="12" t="s">
        <v>8</v>
      </c>
      <c r="C20" s="12"/>
      <c r="D20" s="13"/>
      <c r="E20" s="14"/>
      <c r="F20" s="13"/>
      <c r="G20" s="14"/>
      <c r="H20" s="14"/>
      <c r="I20" s="14"/>
      <c r="J20" s="31">
        <f>SUM(J10:J19)</f>
        <v>70378</v>
      </c>
      <c r="K20" s="13"/>
      <c r="L20" s="13"/>
      <c r="M20" s="13"/>
      <c r="N20" s="13"/>
      <c r="O20" s="25"/>
      <c r="P20" s="33">
        <f>SUM(P10:P19)</f>
        <v>0</v>
      </c>
      <c r="Q20" s="33">
        <f>SUM(Q10:Q19)</f>
        <v>0</v>
      </c>
      <c r="R20" s="33">
        <f>SUM(R10:R19)</f>
        <v>0</v>
      </c>
      <c r="S20" s="34">
        <f>SUM(S10:S19)</f>
        <v>0</v>
      </c>
      <c r="T20" s="16"/>
      <c r="W20" s="4" t="s">
        <v>69</v>
      </c>
    </row>
    <row r="21" spans="1:23" s="4" customFormat="1" ht="12.75" x14ac:dyDescent="0.2">
      <c r="V21" s="4" t="s">
        <v>69</v>
      </c>
    </row>
    <row r="22" spans="1:23" s="4" customFormat="1" ht="14.25" x14ac:dyDescent="0.2">
      <c r="A22" s="5" t="s">
        <v>13</v>
      </c>
      <c r="L22" s="9" t="s">
        <v>18</v>
      </c>
    </row>
    <row r="23" spans="1:23" s="4" customFormat="1" ht="15" customHeight="1" x14ac:dyDescent="0.2">
      <c r="A23" s="64" t="s">
        <v>52</v>
      </c>
      <c r="B23" s="64"/>
      <c r="C23" s="65" t="s">
        <v>1</v>
      </c>
      <c r="D23" s="65"/>
      <c r="E23" s="65"/>
      <c r="F23" s="65"/>
      <c r="G23" s="65"/>
      <c r="H23" s="65"/>
      <c r="I23" s="48" t="s">
        <v>0</v>
      </c>
      <c r="J23" s="48" t="s">
        <v>2</v>
      </c>
      <c r="L23" s="66" t="s">
        <v>14</v>
      </c>
      <c r="M23" s="69" t="s">
        <v>47</v>
      </c>
      <c r="N23" s="70"/>
      <c r="O23" s="70"/>
      <c r="P23" s="70"/>
      <c r="Q23" s="70"/>
      <c r="R23" s="70"/>
      <c r="S23" s="70"/>
      <c r="T23" s="71"/>
      <c r="U23" s="18"/>
    </row>
    <row r="24" spans="1:23" s="4" customFormat="1" ht="19.5" customHeight="1" x14ac:dyDescent="0.2">
      <c r="A24" s="45" t="s">
        <v>56</v>
      </c>
      <c r="B24" s="24"/>
      <c r="C24" s="78" t="s">
        <v>19</v>
      </c>
      <c r="D24" s="78"/>
      <c r="E24" s="78"/>
      <c r="F24" s="78"/>
      <c r="G24" s="78"/>
      <c r="H24" s="78"/>
      <c r="I24" s="28" t="s">
        <v>68</v>
      </c>
      <c r="J24" s="49"/>
      <c r="L24" s="67"/>
      <c r="M24" s="72"/>
      <c r="N24" s="73"/>
      <c r="O24" s="73"/>
      <c r="P24" s="73"/>
      <c r="Q24" s="73"/>
      <c r="R24" s="73"/>
      <c r="S24" s="73"/>
      <c r="T24" s="74"/>
      <c r="U24" s="19"/>
    </row>
    <row r="25" spans="1:23" s="4" customFormat="1" ht="19.5" customHeight="1" x14ac:dyDescent="0.2">
      <c r="A25" s="45" t="s">
        <v>57</v>
      </c>
      <c r="B25" s="24"/>
      <c r="C25" s="78" t="s">
        <v>20</v>
      </c>
      <c r="D25" s="78"/>
      <c r="E25" s="78"/>
      <c r="F25" s="78"/>
      <c r="G25" s="78"/>
      <c r="H25" s="78"/>
      <c r="I25" s="28" t="s">
        <v>68</v>
      </c>
      <c r="J25" s="53"/>
      <c r="L25" s="68"/>
      <c r="M25" s="75"/>
      <c r="N25" s="76"/>
      <c r="O25" s="76"/>
      <c r="P25" s="76"/>
      <c r="Q25" s="76"/>
      <c r="R25" s="76"/>
      <c r="S25" s="76"/>
      <c r="T25" s="77"/>
      <c r="U25" s="19"/>
    </row>
    <row r="26" spans="1:23" s="4" customFormat="1" ht="19.5" customHeight="1" x14ac:dyDescent="0.2">
      <c r="A26" s="45" t="s">
        <v>58</v>
      </c>
      <c r="B26" s="24"/>
      <c r="C26" s="78" t="s">
        <v>21</v>
      </c>
      <c r="D26" s="78"/>
      <c r="E26" s="78"/>
      <c r="F26" s="78"/>
      <c r="G26" s="78"/>
      <c r="H26" s="78"/>
      <c r="I26" s="28" t="s">
        <v>68</v>
      </c>
      <c r="J26" s="53"/>
      <c r="L26" s="81" t="s">
        <v>27</v>
      </c>
      <c r="M26" s="82" t="s">
        <v>40</v>
      </c>
      <c r="N26" s="82"/>
      <c r="O26" s="82"/>
      <c r="P26" s="82"/>
      <c r="Q26" s="82"/>
      <c r="R26" s="82"/>
      <c r="S26" s="82"/>
      <c r="T26" s="82"/>
      <c r="U26" s="19"/>
    </row>
    <row r="27" spans="1:23" s="4" customFormat="1" ht="19.5" customHeight="1" x14ac:dyDescent="0.2">
      <c r="A27" s="45" t="s">
        <v>59</v>
      </c>
      <c r="B27" s="24"/>
      <c r="C27" s="78" t="s">
        <v>22</v>
      </c>
      <c r="D27" s="78"/>
      <c r="E27" s="78"/>
      <c r="F27" s="78"/>
      <c r="G27" s="78"/>
      <c r="H27" s="78"/>
      <c r="I27" s="28" t="s">
        <v>68</v>
      </c>
      <c r="J27" s="53"/>
      <c r="L27" s="81"/>
      <c r="M27" s="82"/>
      <c r="N27" s="82"/>
      <c r="O27" s="82"/>
      <c r="P27" s="82"/>
      <c r="Q27" s="82"/>
      <c r="R27" s="82"/>
      <c r="S27" s="82"/>
      <c r="T27" s="82"/>
      <c r="U27" s="19"/>
    </row>
    <row r="28" spans="1:23" s="4" customFormat="1" ht="19.5" customHeight="1" x14ac:dyDescent="0.2">
      <c r="A28" s="45" t="s">
        <v>60</v>
      </c>
      <c r="B28" s="46"/>
      <c r="C28" s="78" t="s">
        <v>23</v>
      </c>
      <c r="D28" s="78"/>
      <c r="E28" s="78"/>
      <c r="F28" s="78"/>
      <c r="G28" s="78"/>
      <c r="H28" s="78"/>
      <c r="I28" s="28" t="s">
        <v>68</v>
      </c>
      <c r="J28" s="49"/>
      <c r="L28" s="81" t="s">
        <v>28</v>
      </c>
      <c r="M28" s="82" t="s">
        <v>41</v>
      </c>
      <c r="N28" s="82"/>
      <c r="O28" s="82"/>
      <c r="P28" s="82"/>
      <c r="Q28" s="82"/>
      <c r="R28" s="82"/>
      <c r="S28" s="82"/>
      <c r="T28" s="82"/>
      <c r="U28" s="19"/>
    </row>
    <row r="29" spans="1:23" s="4" customFormat="1" ht="19.5" customHeight="1" x14ac:dyDescent="0.2">
      <c r="A29" s="45" t="s">
        <v>61</v>
      </c>
      <c r="B29" s="46"/>
      <c r="C29" s="78" t="s">
        <v>45</v>
      </c>
      <c r="D29" s="78"/>
      <c r="E29" s="78"/>
      <c r="F29" s="78"/>
      <c r="G29" s="78"/>
      <c r="H29" s="78"/>
      <c r="I29" s="28" t="s">
        <v>68</v>
      </c>
      <c r="J29" s="53"/>
      <c r="L29" s="81"/>
      <c r="M29" s="82"/>
      <c r="N29" s="82"/>
      <c r="O29" s="82"/>
      <c r="P29" s="82"/>
      <c r="Q29" s="82"/>
      <c r="R29" s="82"/>
      <c r="S29" s="82"/>
      <c r="T29" s="82"/>
    </row>
    <row r="30" spans="1:23" s="4" customFormat="1" ht="19.5" customHeight="1" x14ac:dyDescent="0.2">
      <c r="A30" s="45" t="s">
        <v>62</v>
      </c>
      <c r="B30" s="46"/>
      <c r="C30" s="78" t="s">
        <v>24</v>
      </c>
      <c r="D30" s="78"/>
      <c r="E30" s="78"/>
      <c r="F30" s="78"/>
      <c r="G30" s="78"/>
      <c r="H30" s="78"/>
      <c r="I30" s="28" t="s">
        <v>68</v>
      </c>
      <c r="J30" s="53"/>
      <c r="L30" s="81" t="s">
        <v>29</v>
      </c>
      <c r="M30" s="82" t="s">
        <v>42</v>
      </c>
      <c r="N30" s="82"/>
      <c r="O30" s="82"/>
      <c r="P30" s="82"/>
      <c r="Q30" s="82"/>
      <c r="R30" s="82"/>
      <c r="S30" s="82"/>
      <c r="T30" s="82"/>
    </row>
    <row r="31" spans="1:23" s="4" customFormat="1" ht="19.5" customHeight="1" x14ac:dyDescent="0.2">
      <c r="A31" s="45" t="s">
        <v>63</v>
      </c>
      <c r="B31" s="46"/>
      <c r="C31" s="78" t="s">
        <v>25</v>
      </c>
      <c r="D31" s="78"/>
      <c r="E31" s="78"/>
      <c r="F31" s="78"/>
      <c r="G31" s="78"/>
      <c r="H31" s="78"/>
      <c r="I31" s="28" t="s">
        <v>68</v>
      </c>
      <c r="J31" s="53"/>
      <c r="L31" s="81"/>
      <c r="M31" s="82"/>
      <c r="N31" s="82"/>
      <c r="O31" s="82"/>
      <c r="P31" s="82"/>
      <c r="Q31" s="82"/>
      <c r="R31" s="82"/>
      <c r="S31" s="82"/>
      <c r="T31" s="82"/>
    </row>
    <row r="32" spans="1:23" s="4" customFormat="1" ht="19.5" customHeight="1" x14ac:dyDescent="0.2">
      <c r="A32" s="45" t="s">
        <v>64</v>
      </c>
      <c r="B32" s="46"/>
      <c r="C32" s="78" t="s">
        <v>46</v>
      </c>
      <c r="D32" s="78"/>
      <c r="E32" s="78"/>
      <c r="F32" s="78"/>
      <c r="G32" s="78"/>
      <c r="H32" s="78"/>
      <c r="I32" s="28" t="s">
        <v>68</v>
      </c>
      <c r="J32" s="53"/>
      <c r="L32" s="81" t="s">
        <v>30</v>
      </c>
      <c r="M32" s="82" t="s">
        <v>43</v>
      </c>
      <c r="N32" s="82"/>
      <c r="O32" s="82"/>
      <c r="P32" s="82"/>
      <c r="Q32" s="82"/>
      <c r="R32" s="82"/>
      <c r="S32" s="82"/>
      <c r="T32" s="82"/>
    </row>
    <row r="33" spans="1:20" ht="19.5" customHeight="1" x14ac:dyDescent="0.2">
      <c r="A33" s="45" t="s">
        <v>65</v>
      </c>
      <c r="B33" s="46"/>
      <c r="C33" s="78" t="s">
        <v>26</v>
      </c>
      <c r="D33" s="78"/>
      <c r="E33" s="78"/>
      <c r="F33" s="78"/>
      <c r="G33" s="78"/>
      <c r="H33" s="78"/>
      <c r="I33" s="28" t="s">
        <v>68</v>
      </c>
      <c r="J33" s="53"/>
      <c r="K33" s="4"/>
      <c r="L33" s="81"/>
      <c r="M33" s="82"/>
      <c r="N33" s="82"/>
      <c r="O33" s="82"/>
      <c r="P33" s="82"/>
      <c r="Q33" s="82"/>
      <c r="R33" s="82"/>
      <c r="S33" s="82"/>
      <c r="T33" s="82"/>
    </row>
    <row r="34" spans="1:20" ht="19.5" customHeight="1" x14ac:dyDescent="0.2">
      <c r="I34" s="29"/>
      <c r="L34" s="81" t="s">
        <v>31</v>
      </c>
      <c r="M34" s="82" t="s">
        <v>48</v>
      </c>
      <c r="N34" s="82"/>
      <c r="O34" s="82"/>
      <c r="P34" s="82"/>
      <c r="Q34" s="82"/>
      <c r="R34" s="82"/>
      <c r="S34" s="82"/>
      <c r="T34" s="82"/>
    </row>
    <row r="35" spans="1:20" ht="19.5" customHeight="1" x14ac:dyDescent="0.2">
      <c r="I35" s="30"/>
      <c r="L35" s="81"/>
      <c r="M35" s="82"/>
      <c r="N35" s="82"/>
      <c r="O35" s="82"/>
      <c r="P35" s="82"/>
      <c r="Q35" s="82"/>
      <c r="R35" s="82"/>
      <c r="S35" s="82"/>
      <c r="T35" s="82"/>
    </row>
    <row r="36" spans="1:20" ht="18" customHeight="1" x14ac:dyDescent="0.2"/>
    <row r="38" spans="1:20" ht="45" customHeight="1" x14ac:dyDescent="0.2"/>
    <row r="39" spans="1:20" ht="14.25" customHeight="1" x14ac:dyDescent="0.2"/>
    <row r="40" spans="1:20" ht="15" customHeight="1" x14ac:dyDescent="0.2"/>
    <row r="41" spans="1:20" ht="30.75" customHeight="1" x14ac:dyDescent="0.2"/>
    <row r="42" spans="1:20" ht="30.75" customHeight="1" x14ac:dyDescent="0.2"/>
    <row r="43" spans="1:20" ht="31.5" customHeight="1" x14ac:dyDescent="0.2"/>
  </sheetData>
  <sheetProtection sheet="1" objects="1" scenarios="1"/>
  <protectedRanges>
    <protectedRange sqref="D3 J24 J28" name="Oblast1"/>
  </protectedRanges>
  <mergeCells count="42">
    <mergeCell ref="L34:L35"/>
    <mergeCell ref="M34:T35"/>
    <mergeCell ref="C30:H30"/>
    <mergeCell ref="L30:L31"/>
    <mergeCell ref="M30:T31"/>
    <mergeCell ref="C31:H31"/>
    <mergeCell ref="C32:H32"/>
    <mergeCell ref="L32:L33"/>
    <mergeCell ref="M32:T33"/>
    <mergeCell ref="C33:H33"/>
    <mergeCell ref="C26:H26"/>
    <mergeCell ref="L26:L27"/>
    <mergeCell ref="M26:T27"/>
    <mergeCell ref="C27:H27"/>
    <mergeCell ref="C28:H28"/>
    <mergeCell ref="L28:L29"/>
    <mergeCell ref="M28:T29"/>
    <mergeCell ref="C29:H29"/>
    <mergeCell ref="T8:T9"/>
    <mergeCell ref="T11:T19"/>
    <mergeCell ref="A23:B23"/>
    <mergeCell ref="C23:H23"/>
    <mergeCell ref="L23:L25"/>
    <mergeCell ref="M23:T25"/>
    <mergeCell ref="C24:H24"/>
    <mergeCell ref="C25:H25"/>
    <mergeCell ref="K8:K9"/>
    <mergeCell ref="L8:L9"/>
    <mergeCell ref="M8:M9"/>
    <mergeCell ref="N8:N9"/>
    <mergeCell ref="O8:O9"/>
    <mergeCell ref="S8:S9"/>
    <mergeCell ref="G2:J2"/>
    <mergeCell ref="A8:A9"/>
    <mergeCell ref="B8:B9"/>
    <mergeCell ref="C8:C9"/>
    <mergeCell ref="D8:D9"/>
    <mergeCell ref="E8:F8"/>
    <mergeCell ref="G8:G9"/>
    <mergeCell ref="H8:H9"/>
    <mergeCell ref="I8:I9"/>
    <mergeCell ref="J8:J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2026-2028.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2026-01-19T13:01:14Z</cp:lastPrinted>
  <dcterms:created xsi:type="dcterms:W3CDTF">2007-11-21T19:24:09Z</dcterms:created>
  <dcterms:modified xsi:type="dcterms:W3CDTF">2026-01-27T13:17:14Z</dcterms:modified>
</cp:coreProperties>
</file>