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VS_972200\SOUTEZE_SMLOUVY\SOUTĚŽE 2026\Drogerie\Obeh_dokumentu\"/>
    </mc:Choice>
  </mc:AlternateContent>
  <bookViews>
    <workbookView xWindow="0" yWindow="0" windowWidth="28800" windowHeight="10980" activeTab="1"/>
  </bookViews>
  <sheets>
    <sheet name="Pokyny k vyplnění přílohy" sheetId="4" r:id="rId1"/>
    <sheet name="Příloha č. 1 KS" sheetId="1" r:id="rId2"/>
  </sheets>
  <definedNames>
    <definedName name="_xlnm._FilterDatabase" localSheetId="1" hidden="1">'Příloha č. 1 KS'!$A$3:$U$3</definedName>
  </definedNames>
  <calcPr calcId="162913"/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F8" i="1"/>
  <c r="F7" i="1"/>
  <c r="F11" i="1" l="1"/>
  <c r="D101" i="1" l="1"/>
  <c r="F4" i="1" l="1"/>
  <c r="F5" i="1"/>
  <c r="F6" i="1"/>
  <c r="F12" i="1"/>
  <c r="F13" i="1"/>
  <c r="F33" i="1"/>
  <c r="F34" i="1"/>
  <c r="F53" i="1"/>
  <c r="F77" i="1"/>
  <c r="F16" i="1"/>
  <c r="F22" i="1"/>
  <c r="F28" i="1"/>
  <c r="F62" i="1"/>
  <c r="F63" i="1"/>
  <c r="F89" i="1"/>
  <c r="F10" i="1"/>
  <c r="F23" i="1"/>
  <c r="F29" i="1"/>
  <c r="F98" i="1"/>
  <c r="F99" i="1"/>
  <c r="F9" i="1"/>
  <c r="F14" i="1"/>
  <c r="F15" i="1"/>
  <c r="F18" i="1"/>
  <c r="F19" i="1"/>
  <c r="F20" i="1"/>
  <c r="F21" i="1"/>
  <c r="F25" i="1"/>
  <c r="F26" i="1"/>
  <c r="F55" i="1"/>
  <c r="F67" i="1"/>
  <c r="F84" i="1"/>
  <c r="F17" i="1"/>
  <c r="F54" i="1"/>
  <c r="F66" i="1"/>
  <c r="F36" i="1"/>
  <c r="F100" i="1"/>
  <c r="F35" i="1"/>
  <c r="F38" i="1"/>
  <c r="F39" i="1"/>
  <c r="F40" i="1"/>
  <c r="F79" i="1"/>
  <c r="F80" i="1"/>
  <c r="F81" i="1"/>
  <c r="F41" i="1"/>
  <c r="F45" i="1"/>
  <c r="F46" i="1"/>
  <c r="F24" i="1"/>
  <c r="F97" i="1"/>
  <c r="F31" i="1"/>
  <c r="F32" i="1"/>
  <c r="F37" i="1"/>
  <c r="F42" i="1"/>
  <c r="F78" i="1"/>
  <c r="F82" i="1"/>
  <c r="F90" i="1"/>
  <c r="F91" i="1"/>
  <c r="F92" i="1"/>
  <c r="F93" i="1"/>
  <c r="F94" i="1"/>
  <c r="F95" i="1"/>
  <c r="F47" i="1"/>
  <c r="F48" i="1"/>
  <c r="F49" i="1"/>
  <c r="F50" i="1"/>
  <c r="F51" i="1"/>
  <c r="F52" i="1"/>
  <c r="F56" i="1"/>
  <c r="F57" i="1"/>
  <c r="F30" i="1"/>
  <c r="F61" i="1"/>
  <c r="F27" i="1"/>
  <c r="F64" i="1"/>
  <c r="F65" i="1"/>
  <c r="F83" i="1"/>
  <c r="F43" i="1"/>
  <c r="F44" i="1"/>
  <c r="F60" i="1"/>
  <c r="F68" i="1"/>
  <c r="F69" i="1"/>
  <c r="F70" i="1"/>
  <c r="F71" i="1"/>
  <c r="F72" i="1"/>
  <c r="F73" i="1"/>
  <c r="F74" i="1"/>
  <c r="F75" i="1"/>
  <c r="F76" i="1"/>
  <c r="F85" i="1"/>
  <c r="F86" i="1"/>
  <c r="F87" i="1"/>
  <c r="F88" i="1"/>
  <c r="F58" i="1"/>
  <c r="F59" i="1"/>
  <c r="F96" i="1"/>
  <c r="F101" i="1" l="1"/>
  <c r="A5" i="1" l="1"/>
</calcChain>
</file>

<file path=xl/sharedStrings.xml><?xml version="1.0" encoding="utf-8"?>
<sst xmlns="http://schemas.openxmlformats.org/spreadsheetml/2006/main" count="317" uniqueCount="224">
  <si>
    <t>Množství</t>
  </si>
  <si>
    <t>Pytel na odpadky 10 l</t>
  </si>
  <si>
    <t>Bílý ocet 10%</t>
  </si>
  <si>
    <t>objem 5l • ocet kvasný lihový 10% • univerzální, ekologický přípravek</t>
  </si>
  <si>
    <t>Prostředek odmašťovací Simple Green</t>
  </si>
  <si>
    <t>objem 10 l • vysoce koncentrovaný ekologický čisticí a odmašťovací přípravek Simple Green • využitelný v tlakových myčkách, pro ruční i strojní mytí</t>
  </si>
  <si>
    <t>Gel prací Real Green Clean</t>
  </si>
  <si>
    <t>objem 1,5 l • EKO koncentrovaný prací gel Real Green Clean</t>
  </si>
  <si>
    <t>Mýdlo tekuté Real green 5 l</t>
  </si>
  <si>
    <t>objem 5 l kanystr • ekologické tekuté mýdlo Real green • vůně: různé</t>
  </si>
  <si>
    <t>Mýdlo tekuté Real green s dávkovačem</t>
  </si>
  <si>
    <t>objem 500 ml • ekologické tekuté mýdlo Real green s dávkovačem • vůně: různé</t>
  </si>
  <si>
    <t>Mycí krém na ruce Mio</t>
  </si>
  <si>
    <t>obsah 600 g • krémový tekutý abrazivní čistící prostředek Mio • různé druhy</t>
  </si>
  <si>
    <t>Utěrka mikrovláknová žlutá</t>
  </si>
  <si>
    <t>mikrovláknová utěrka • rozměr: 25-30 x 25-30 cm • gramáž: min. 320 g/m2 • barva: žlutá</t>
  </si>
  <si>
    <t>Utěrka mikrovláknová zelená</t>
  </si>
  <si>
    <t>mikrovláknová utěrka • rozměr: 25-30 x 25-30 cm • gramáž: min. 320 g/m2 • barva: zelená</t>
  </si>
  <si>
    <t>Utěrka mikrovláknová růžová/červená</t>
  </si>
  <si>
    <t>mikrovláknová utěrka • rozměr: 25-30 x 25-30 cm • gramáž: min. 320 g/m2 • barva: růžová nebo červená</t>
  </si>
  <si>
    <t>Stura Facile tekutý čistič odpadů</t>
  </si>
  <si>
    <t>objem 1 l • tekutý přípravek Stura Facile k pročistění plastových a keramických odpadů</t>
  </si>
  <si>
    <t>Frosch Eko čistič na dřevo</t>
  </si>
  <si>
    <t>objem 750 ml • ekologický prostředek Frosch EKO na dřevěné povrchy</t>
  </si>
  <si>
    <t>Frosch EKO na koupelny a sprchy</t>
  </si>
  <si>
    <t>objem 500 ml • ekologický prostředek Frosch EKO na vápenné usazeniny • vůně: různé</t>
  </si>
  <si>
    <t>Frosch EKO čistič vodního kamene</t>
  </si>
  <si>
    <t>objem 500 ml • ekologický prostředek Frosch EKO na vodní kámen</t>
  </si>
  <si>
    <t>Frosch EKO WC gel</t>
  </si>
  <si>
    <t>objem 750 ml • ekologický prostředek Frosch EKO na WC • vůně: různé</t>
  </si>
  <si>
    <t>Frosch EKO čistící krém</t>
  </si>
  <si>
    <t>objem 500 ml • ekologický prostředek Frosch EKO • vůně: různé</t>
  </si>
  <si>
    <t>Frosch EKO univerzální čistič</t>
  </si>
  <si>
    <t>objem 1 l • ekologický univerzální čisticí prostředek Frosch EKO • vůně: různé</t>
  </si>
  <si>
    <t>Frosch BIO čistič skel Spiritus</t>
  </si>
  <si>
    <t>objem 500 ml • ekologický čistič skel Frosch BIO Spiritus</t>
  </si>
  <si>
    <t>Dezinfekce bezoplachová na ruce</t>
  </si>
  <si>
    <t>objem 5 l • bezoplachový dezinfekční přípravek na ruce s účinností virucidní, baktericidní a fungicidní • pH neutrální</t>
  </si>
  <si>
    <t>Koště chodníkové s holí</t>
  </si>
  <si>
    <t>koště zatloukané s dřevěnou holí • délka násady: 115 - 130 cm • šířka základny: 24 - 30 cm • syntetická vlákna (PVC) délky: 10 - 15 cm • MJ: sada (koště, hůl)</t>
  </si>
  <si>
    <t>Odstraňovač vodního kamene</t>
  </si>
  <si>
    <t>balení 5 sáčků po 30 g (celkem 150 g) • práškový odstraňovač vodního kamene • MJ = balení</t>
  </si>
  <si>
    <t>Nano šampon</t>
  </si>
  <si>
    <t>objem 5 l • nano šampon pro ruční a strojové mytí</t>
  </si>
  <si>
    <t>Zásobník papírových ručníků</t>
  </si>
  <si>
    <t>zásobník papírových ručníků na ZZ ručníky • rozměry (v x š x h): 32-36 x 25-29 x 12-16 cm • uzamykatelný • materiál: kov nerez</t>
  </si>
  <si>
    <t>Kapalina do ostřikovačů zimní</t>
  </si>
  <si>
    <t>objem 5 l • zimní čisticí nemrznoucí kapalina do všech typů ostřikovačů motorových vozidel • mrazuvzdornost - 30°C</t>
  </si>
  <si>
    <t>Univerzální mycí prostředek Sidolux</t>
  </si>
  <si>
    <t>objem 1 l • univerzální čistič Sidolux - Marseillské mýdlo na podlahy, PVC, obklady a dlažby</t>
  </si>
  <si>
    <t>Papírové ručníky "ZZ" dvouvrstvé</t>
  </si>
  <si>
    <t>papírové ručníky "ZZ" • rozměr: 25 x 23 cm • dvouvrstvé • skládání do „ZZ“ • materiál: 100% celulóza • gramáž 2 x 18g/m2 • barva: bílá • 150 listů v balení • 20 balení v kartonu • MJ = karton</t>
  </si>
  <si>
    <t>Frosch EKO prostředek na nádobí 750 ml</t>
  </si>
  <si>
    <t>objem 750 ml • ekologický prostředek Frosch EKO na nádobí • vůně: různé</t>
  </si>
  <si>
    <t>Čistič na podlahy Real Green Clean</t>
  </si>
  <si>
    <t>objem 1 l • ekologický tekutý univerzální čisticí prostředek Real Green Clean na podlahy</t>
  </si>
  <si>
    <t>Rozmrazovač skel</t>
  </si>
  <si>
    <t>Mýdlo tekuté s dávkovačem</t>
  </si>
  <si>
    <t>objem 500 ml • jemné tekuté mýdlo s dávkovačem (pumpičkou) • vůně: různé</t>
  </si>
  <si>
    <t>Koště silniční</t>
  </si>
  <si>
    <t>silniční koště s dřevěnou násadou • rozměr kartáče: 38 - 44 x 6 - 9 cm • délka vlasu: 9 - 13 cm • násada dřevěná cca 140 cm • kovový šroubovaný držák pro šikmé uchycení násady • MJ: sada (smeták, hůl)</t>
  </si>
  <si>
    <t>Dezinfekce univerzální Sanytol</t>
  </si>
  <si>
    <t>objem 500 ml • antibakteriální univerzální čistič Sanytol ve spreji</t>
  </si>
  <si>
    <t>Mikrotenové sáčky na roli</t>
  </si>
  <si>
    <t>mikrotenové sáčky na roli • odtrhávací • tloušťka min. 10 mic. • rozměry: 23-28 x 35-40 cm • materiál: HDPE • MJ = ks • odběr po rolích</t>
  </si>
  <si>
    <t>Ubrousky Tork do zásobníku Tork Xpressnap®</t>
  </si>
  <si>
    <t>ubrousky TORK do zásobníku 15840 • rozměr: 21,3 x 33 cm • dvouvrstvé • systém N4 • skládané na 1/4 • materiál: 100% celulóza • barva: bílá • počet ks v balení: 500 • 8 balení v kartonu • MJ = karton</t>
  </si>
  <si>
    <t>Ubrousky papírové</t>
  </si>
  <si>
    <t>Mýdlo tekuté 5 l</t>
  </si>
  <si>
    <t>objem 5 l kanystr • jemné tekuté mýdlo • vůně: různé</t>
  </si>
  <si>
    <t>Pytel na suť 120 l</t>
  </si>
  <si>
    <t>objem 110 - 120 l • materiál: LDPE • tloušťka: min. 200 µm • barva: černá • MJ = ks • odběr po kusech</t>
  </si>
  <si>
    <t>Smeták dřevěný na hůl</t>
  </si>
  <si>
    <t>dřevěný smeták na hůl s jemným závitem (bez násady) • šířka: 26 - 29 cm • materiál: lakované dřevo • syntetická vlákna</t>
  </si>
  <si>
    <t>Prostředek na nádobí Jar 5l</t>
  </si>
  <si>
    <t>objem 5 l • tekutý prostředek Jar na nádobí • vůně: různé</t>
  </si>
  <si>
    <t>Smeták dřevěný s holí</t>
  </si>
  <si>
    <t>dřevěný smeták bez závitu • nelakovaný • šířka kartáče: 30 - 35 cm • záběr vlasu: 30 - 33 cm • dřevěná hůl o délce 125 - 140 cm • MJ: sada (smeták, hůl)</t>
  </si>
  <si>
    <t>Dávkovač tekutého mýdla na zeď</t>
  </si>
  <si>
    <t>Prášek prací Tongo</t>
  </si>
  <si>
    <t>obsah 600 g • prací prášek Tongo • podporuje odmašťování</t>
  </si>
  <si>
    <t>Prostředek na mytí podlahy</t>
  </si>
  <si>
    <t>objem 5 l • přípravek na ruční mytí podlah použitelný na veškeré druhy nesavých materiálů</t>
  </si>
  <si>
    <t>Odmašťovač Sgrassa &amp; Brilla</t>
  </si>
  <si>
    <t>objem: 750 ml • univerzální odmašťovací a čisticí prostředek Sgrassa &amp; Brilla ve spreji</t>
  </si>
  <si>
    <t>Prostředek na dřevěné a laminátové podlahy Sidolux</t>
  </si>
  <si>
    <t>objem 750 ml • čisticí prostředek Sidolux na laminátové a dřevěné podlahy</t>
  </si>
  <si>
    <t>Toaletní papír do zásobníku Jumbo</t>
  </si>
  <si>
    <t>toaletní papír do zásobníku Jumbo • perforovaný • průměr role: 240 mm • počet vrstev: 2 • materiál: 100 % celulóza • barva: bílá • návin: min. 195 m • MJ = ks (1 role toaletního papíru) • odběr po baleních</t>
  </si>
  <si>
    <t>Kapalina do ostřikovačů letní</t>
  </si>
  <si>
    <t>objem 5 l • letní čisticí kapalina do všech typů ostřikovačů motorových vozidel</t>
  </si>
  <si>
    <t>Toaletní papír dvouvrstvý</t>
  </si>
  <si>
    <t>počet vrstev: 2 • počet útržků: 140 - 200 • návin 15 - 20 m • bez parfemace • materiál: 100% celulóza • barva: bílá • MJ = ks (1 role toaletního papíru) • max. 8 ks v balení • odběr po baleních</t>
  </si>
  <si>
    <t>Hadr na podlahu tkaný</t>
  </si>
  <si>
    <t>tkaný hadr na mytí podlahy • rozměry: 50-60 x 60-70 cm • materiál: min. 70% cotton • barva: šedá</t>
  </si>
  <si>
    <t>Hadr na podlahu netkaný Petr</t>
  </si>
  <si>
    <t>podlahový hadr z netkaného textilu Petr • rozměry: 56-65 x 70-80 cm • gramáž: min. 180g/m2 • barva: oranžová</t>
  </si>
  <si>
    <t>Sprej proti prachu</t>
  </si>
  <si>
    <t>objem 400 ml • aerosolový čistič prachu, šmouh a otisků s obsahem antistatických složek • vůně: různé</t>
  </si>
  <si>
    <t>Prostředek na nádobí Jar 900 ml</t>
  </si>
  <si>
    <t>objem 900 ml • tekutý prostředek Jar na nádobí • vůně: různé</t>
  </si>
  <si>
    <t>WC gel Savo Turbo</t>
  </si>
  <si>
    <t>objem min. 700 ml • čisticí prostředek WC gel Savo Turbo • vůně: různé</t>
  </si>
  <si>
    <t>Osvěžovač vzduchu Brise gelový</t>
  </si>
  <si>
    <t>obsah 150 g • gelový osvěžovač Brise • vůně: různé</t>
  </si>
  <si>
    <t>WC blok Bref Power activ</t>
  </si>
  <si>
    <t>balení 50g • WC blok Bref Power activ závěsný • čtyři kuličky • vůně: různé</t>
  </si>
  <si>
    <t>Čistič disků</t>
  </si>
  <si>
    <t>objem 500 ml • čistič disků s mechanickým rozprašovačem • čištění ocelových a hliníkových kol automobilů</t>
  </si>
  <si>
    <t>Čistič autoskel</t>
  </si>
  <si>
    <t>objem 300 ml • čistič autoskel s mechanickým rozprašovačem</t>
  </si>
  <si>
    <t>Čistič interiéru vozu</t>
  </si>
  <si>
    <t>objem 500 ml • čistič interiéru vozu ve spreji nebo s mechanickýcm rozprašovačem k ošetření a konzervování interiéru automobilu - palubní desky, plastové čalounění dveří, kůže, dřeva a koženky • antistatické vlastnosti • nezanechává mastný povrch</t>
  </si>
  <si>
    <t>Autoškrabka s rukavicí</t>
  </si>
  <si>
    <t>rukavice z nepromokavého silonu, oteplená • škrabka plast</t>
  </si>
  <si>
    <t>Autošampon s voskem</t>
  </si>
  <si>
    <t>Autosmetáček</t>
  </si>
  <si>
    <t>autosmetáček se škrabkou • barva: různá</t>
  </si>
  <si>
    <t>Autošampon</t>
  </si>
  <si>
    <t>Autohouba</t>
  </si>
  <si>
    <t>autohouba pro mytí karoserií automobilů • rozměry: cca 13-16 × 18-22 × 6-9 cm</t>
  </si>
  <si>
    <t>Kapsle do myčky Jar Platinum All in</t>
  </si>
  <si>
    <t>kapsle Jar Platinum All in do myčky nádobí • min. 14 ks a max. 70 ks v balení • MJ = ks (1 kapsle) • odběr po baleních</t>
  </si>
  <si>
    <t>Prostředek proti plísním Savo</t>
  </si>
  <si>
    <t>objem 500 ml • dezinfekční přípravek Savo proti plísním s rozprašovačem</t>
  </si>
  <si>
    <t>Dezinfekce univerzální Savo 4 l</t>
  </si>
  <si>
    <t>objem: 4 l • univerzální tekutý dezinfekční a čisticí prostředek Savo</t>
  </si>
  <si>
    <t>Dezinfekce univerzální Savo 1,2 l</t>
  </si>
  <si>
    <t>objem: 1,2 l • univerzální tekutý dezinfekční a čisticí prostředek Savo</t>
  </si>
  <si>
    <t>Čistič na vodní kámen Pulirapid</t>
  </si>
  <si>
    <t>objem 750 ml • čisticí prostředek Pulirapid na vodní kámen</t>
  </si>
  <si>
    <t>Čistící krém Cif</t>
  </si>
  <si>
    <t>objem 500 ml • krémový tekutý abrazivní čisticí krém Cif • různé druhy</t>
  </si>
  <si>
    <t>Vosková emulze na podlahy</t>
  </si>
  <si>
    <t>objem 500 ml • samoleštící vosková emulze k leštění a konzervaci nesavých podlahových krytin</t>
  </si>
  <si>
    <t>Osvěžovač vzduchu Brise</t>
  </si>
  <si>
    <t>objem 300 ml • aerosolový osvěžovač Brise • vůně: různé</t>
  </si>
  <si>
    <t>Čistič oken s rozprašovačem Clin</t>
  </si>
  <si>
    <t>objem 500 ml • čistič skel Clin s mechanickým rozprašovačem a zpěnovacím sítkem</t>
  </si>
  <si>
    <t>Souprava WC</t>
  </si>
  <si>
    <t>souprava na čištění WC - štětka a odkapávací/odkládací stojan • materiál: pevný plast • barva: různá • MJ = sada</t>
  </si>
  <si>
    <t>Utěrka úklidová</t>
  </si>
  <si>
    <t>universální úklidová utěrka • rozměr: 30-40 x 30-40 cm • materiál: cca 40% syntetická vlákna, cca 60% viskóza • max. 5 ks v balení • MJ = ks • odběr po baleních • např. Vektex simple, Söke, atd.</t>
  </si>
  <si>
    <t>Utěrka mikrovláknová modrá</t>
  </si>
  <si>
    <t>mikrovláknová utěrka • rozměr: 25-30 x 25-30 cm • gramáž: min. 320 g/m2 • barva: modrá</t>
  </si>
  <si>
    <t>Smetáček a lopatka sada</t>
  </si>
  <si>
    <t>sada smetáček a lopatka • rozměr: šířka lopatky 20-25 cm • smetáček z nylonových štětin • lopatka z pevného plastu s gumovou lištou • smetáček vložitelný do lopatky • závěsná souprava • barva: různá • MJ = sada</t>
  </si>
  <si>
    <t>Utěrka mycí houbová</t>
  </si>
  <si>
    <t>houbová utěrka s vysokými sacími schopnostmi • rozměr: 15-20 x 15-20 cm • max. 5 ks v balení • MJ = ks (1 utěrka) • odběr po baleních</t>
  </si>
  <si>
    <t>Lopatka kovová</t>
  </si>
  <si>
    <t>kovová lopatka • pozinkovaný plech • šířka cca: 23 - 28 cm • barva: různá</t>
  </si>
  <si>
    <t>Kbelík plastový 10 l</t>
  </si>
  <si>
    <t>kbelík s uchem • objem: 10 - 12 l • pevný plast • barva: různá</t>
  </si>
  <si>
    <t>Smeták plastový s holí</t>
  </si>
  <si>
    <t>plastový smeták s holí s jemným závitem • štětiny ze syntetického vlákna • materiál: plast • šířka kartáče: 27 - 32 cm • MJ: sada (smeták, hůl)</t>
  </si>
  <si>
    <t>Koště rýžové čiroko</t>
  </si>
  <si>
    <t>koště z rýžové slámy s dřevěnou holí • 4x prošité • délka štětin: min. 40 cm • délka násady: 95 - 110 cm</t>
  </si>
  <si>
    <t>rozměr cca: 33 x 33 cm • jednovrstvé • materiál: 100 % celulóza • počet ks v bal.: 100 • barva bílá • MJ = balení</t>
  </si>
  <si>
    <t>Papírové ručníky "ZZ" jednovrstvé</t>
  </si>
  <si>
    <t>papírové ručníky "ZZ" • rozměr: 25 x 23 cm • jednovrstvé • skládání do „ZZ“ • gramáž 1 x 38g/m2 • barva: zelená • 250 listů v balení • 20 balení v kartonu • MJ = karton</t>
  </si>
  <si>
    <t>Utěrky kuchyňské</t>
  </si>
  <si>
    <t>utěrky kuchyňské papírové na roli • rozměr cca: 20-24 x 23-27 cm • dvouvrstvé • barva: bílá • materiál: 100% celulóza • délka/návin min. 18 m • 2 role v balení • MJ = balení</t>
  </si>
  <si>
    <t>Kapesníčky v krabičce</t>
  </si>
  <si>
    <t>obsah: 100 ks v balení (krabičce) • dvouvrstvé • bílé • 100 % celulóza • MJ = balení</t>
  </si>
  <si>
    <t>Mycí pasta originál Solvina</t>
  </si>
  <si>
    <t>obsah 450 g • pilinová mycí pasta na ruce Solvina</t>
  </si>
  <si>
    <t>Krém na ruce Indulona</t>
  </si>
  <si>
    <t>objem 100 ml • krém na ruce Indulona • různé druhy</t>
  </si>
  <si>
    <t>Mýdlo tekuté 1 l</t>
  </si>
  <si>
    <t>objem 1 l • jemné tekuté mýdlo • vůně: různé</t>
  </si>
  <si>
    <t>Mýdlo toaletní</t>
  </si>
  <si>
    <t>obsah min. 90 g • pevné toaletní mýdlo • vůně: různé</t>
  </si>
  <si>
    <t>Pytel na odpadky zatahovací 60 l</t>
  </si>
  <si>
    <t>objem 50 - 60 l • materiál: LDPE nebo HDPE • tloušťka: min. 40 µm • zatahovací pásek • MJ = ks • max. počet ks na roli: 30 • odběr po rolích</t>
  </si>
  <si>
    <t>Pytel na odpadky zatahovací 35 l</t>
  </si>
  <si>
    <t>objem 30 - 35 l • materiál: LDPE nebo HDPE • tloušťka: min. 20 µm • zatahovací pásek • MJ = ks • max. počet ks na roli: 50 • odběr po rolích</t>
  </si>
  <si>
    <t>Pytel na odpadky zatahovací 120 l</t>
  </si>
  <si>
    <t>objem 110 - 120 l • materiál: LDPE nebo HDPE • tloušťka: min. 40 µm • zatahovací pásek • MJ = ks • max. počet ks na roli: 25 • odběr po rolích</t>
  </si>
  <si>
    <t>Pytel na odpadky 60 l</t>
  </si>
  <si>
    <t>objem 50 - 60 l • materiál: LDPE nebo HDPE • tloušťka: min. 20 µm • MJ = ks • max. počet ks na roli: 30 • odběr po rolích</t>
  </si>
  <si>
    <t>Pytel na odpadky 35 l</t>
  </si>
  <si>
    <t>objem 30 - 35 l • materiál: LDPE nebo HDPE • tloušťka min. 20 µm • MJ = ks • max. počet ks na roli: 50 • odběr po rolích</t>
  </si>
  <si>
    <t>Pytel na odpad silný 220 l</t>
  </si>
  <si>
    <t>objem 210 - 220 l • materiál: LDPE • tloušťka: min. 50 µm • barva: černá • MJ = ks • max. počet ks na roli: 25 • odběr po rolích</t>
  </si>
  <si>
    <t>Papírový pytel</t>
  </si>
  <si>
    <t>papírový pytel • nosnost min. 20 kg • rozměry: 55-65 x 110-125 x 18 cm • MJ = ks • odběr po kusech</t>
  </si>
  <si>
    <t>Pytel na odpad 120 l</t>
  </si>
  <si>
    <t>objem 110 - 120 l • materiál: LDPE • tloušťka: min. 40 µm • barva: černá • MJ = ks • max. počet ks na roli: 25 • odběr po rolích</t>
  </si>
  <si>
    <t>Mikrotenové sáčky odtrhávací</t>
  </si>
  <si>
    <t>mikrotenové sáčky v bloku, odtrhávací • tloušťka min. 10 mic. • rozměry: 28-35 x 48-55 cm, max. 50 ks v bloku • materiál: HDPE • MJ = ks • odběr po blocích</t>
  </si>
  <si>
    <t>P. č.</t>
  </si>
  <si>
    <t>Název komodity</t>
  </si>
  <si>
    <t>MJ</t>
  </si>
  <si>
    <t>ks</t>
  </si>
  <si>
    <t>ID 
objednatele</t>
  </si>
  <si>
    <t>Specifikace</t>
  </si>
  <si>
    <r>
      <t xml:space="preserve">objem 1l • dávkovač tekutého mýdla na zeď • materiál: kvalitní plast ABS • </t>
    </r>
    <r>
      <rPr>
        <sz val="11"/>
        <rFont val="Calibri"/>
        <family val="2"/>
        <charset val="238"/>
        <scheme val="minor"/>
      </rPr>
      <t>uzamykatelný</t>
    </r>
  </si>
  <si>
    <t>objem 10 l • materiál: LDPE nebo HDPE • tloušťka min. 6 µm • MJ = ks • max. počet ks na roli: 50 • odběr po rolích</t>
  </si>
  <si>
    <t>balení</t>
  </si>
  <si>
    <t>sada</t>
  </si>
  <si>
    <t>karton</t>
  </si>
  <si>
    <t>Jednotková cena/
Kč bez DPH</t>
  </si>
  <si>
    <t>Celkem Kč
bez DPH</t>
  </si>
  <si>
    <t xml:space="preserve">Závazné pokyny k vyplnění </t>
  </si>
  <si>
    <r>
      <rPr>
        <b/>
        <sz val="12"/>
        <color theme="1"/>
        <rFont val="Calibri"/>
        <family val="2"/>
        <charset val="238"/>
        <scheme val="minor"/>
      </rPr>
      <t>Přílohy č. 1 - Podrobný popis předmětu koupě včetně specifikace zboží</t>
    </r>
    <r>
      <rPr>
        <sz val="12"/>
        <color theme="1"/>
        <rFont val="Calibri"/>
        <family val="2"/>
        <charset val="238"/>
        <scheme val="minor"/>
      </rPr>
      <t xml:space="preserve"> kupní smlouvy k veřejné zakázce </t>
    </r>
  </si>
  <si>
    <t>"Dodávka čisticích prostředků a jiného drogistického zboží"</t>
  </si>
  <si>
    <t>(příloha č. 1 k vyplnění je umístěna na následujícím listě)</t>
  </si>
  <si>
    <t>1)</t>
  </si>
  <si>
    <t>2)</t>
  </si>
  <si>
    <t>Do žlutého pole doplní uchazeč jednotkovou cenu uvedenou v Kč bez DPH zaokrouhlenou na 2 desetinná místa.</t>
  </si>
  <si>
    <t>Doplňující informace:</t>
  </si>
  <si>
    <t xml:space="preserve">K přípravkům obsahujícím nebezpečné látky a směsi příložte při předání zboží bezpečnostní listy produktu dle platných předpisů. </t>
  </si>
  <si>
    <t xml:space="preserve">Vypsané značky produktů ve sloupci "Název komodity" stanovují jakostní a kvalitativní požadavky zadavatele. Požadujeme pouze originální výrobky. </t>
  </si>
  <si>
    <t>Nepřipouštíme žádné náhrady, jelikož vyspecifikované zboží je naprosto standardně dostupné na českém trhu.</t>
  </si>
  <si>
    <t>Příloha č. 1 - Podrobný popis předmětu koupě včetně specifikace zboží</t>
  </si>
  <si>
    <t>k veřejné zakázce "Dodávka čisticích prostředků a jiného drogistického zboží" 2026</t>
  </si>
  <si>
    <t xml:space="preserve">Uchazeči mohou u těch položek, kde je ve sloupci "Specifikace" uveden požadavek na konkrétní objemové množství jednoho kusu (např. 300 ml), </t>
  </si>
  <si>
    <t xml:space="preserve">Pro účely porovnání nabídkových cen se však počítá cena za kus, tedy nikoliv přepočtená cena za objem. Jiné varianty nejsou přípustné. </t>
  </si>
  <si>
    <t>Jiné úpravy Přílohy č. 1, mimo popsané v bodě 1) - 2), jsou nepřípustné.</t>
  </si>
  <si>
    <t>Předmětem dodávky  budou produkty, které odpovídají podrobnému popisu a technické specifikaci dle přílohy č. 1.</t>
  </si>
  <si>
    <t xml:space="preserve">nabídnout stejné nebo větší množství (např. balení 500 ml). V případě většího množství uvede uchazeč  tuto informaci do sloupce "Poznámka". </t>
  </si>
  <si>
    <t>objem 500 ml • autošampon pro ruční mytí k odstranění nečistot a mastnoty</t>
  </si>
  <si>
    <t>objem 1 l • autošampon s voskem pro mytí a leštění karoserie</t>
  </si>
  <si>
    <t xml:space="preserve">objem 500 ml • rozmrazovač skel ve spreji nebo s mechanickýcm rozprašovačem • nenarušuje lak, kov, plast a gumové částí karoserie • aplikační teplota min. do - 30°C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</si>
</sst>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16" fillId="0" borderId="20" xfId="0" applyFont="1" applyBorder="1" applyAlignment="1">
      <alignment horizontal="center" vertical="center"/>
    </xf>
    <xf numFmtId="0" fontId="25" fillId="0" borderId="0" xfId="0" applyFont="1"/>
    <xf numFmtId="0" fontId="23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0" fillId="0" borderId="0" xfId="0" applyBorder="1"/>
    <xf numFmtId="0" fontId="0" fillId="35" borderId="24" xfId="0" applyFont="1" applyFill="1" applyBorder="1" applyAlignment="1">
      <alignment horizontal="left" vertical="top"/>
    </xf>
    <xf numFmtId="0" fontId="0" fillId="35" borderId="13" xfId="0" applyFont="1" applyFill="1" applyBorder="1" applyAlignment="1">
      <alignment horizontal="left" vertical="top"/>
    </xf>
    <xf numFmtId="0" fontId="0" fillId="35" borderId="14" xfId="0" applyFont="1" applyFill="1" applyBorder="1" applyAlignment="1">
      <alignment horizontal="left" vertical="top"/>
    </xf>
    <xf numFmtId="0" fontId="0" fillId="0" borderId="25" xfId="0" applyFont="1" applyBorder="1"/>
    <xf numFmtId="0" fontId="0" fillId="0" borderId="18" xfId="0" applyFont="1" applyBorder="1"/>
    <xf numFmtId="0" fontId="0" fillId="0" borderId="19" xfId="0" applyFont="1" applyBorder="1"/>
    <xf numFmtId="0" fontId="20" fillId="0" borderId="23" xfId="0" applyFont="1" applyBorder="1"/>
    <xf numFmtId="0" fontId="20" fillId="0" borderId="21" xfId="0" applyFont="1" applyBorder="1"/>
    <xf numFmtId="0" fontId="0" fillId="0" borderId="21" xfId="0" applyBorder="1"/>
    <xf numFmtId="0" fontId="0" fillId="0" borderId="22" xfId="0" applyBorder="1"/>
    <xf numFmtId="4" fontId="0" fillId="33" borderId="10" xfId="0" applyNumberFormat="1" applyFill="1" applyBorder="1" applyAlignment="1" applyProtection="1">
      <alignment wrapText="1"/>
      <protection locked="0"/>
    </xf>
    <xf numFmtId="0" fontId="16" fillId="33" borderId="23" xfId="0" applyFont="1" applyFill="1" applyBorder="1" applyAlignment="1">
      <alignment horizontal="left" vertical="top"/>
    </xf>
    <xf numFmtId="0" fontId="16" fillId="33" borderId="21" xfId="0" applyFont="1" applyFill="1" applyBorder="1" applyAlignment="1">
      <alignment horizontal="left" vertical="top"/>
    </xf>
    <xf numFmtId="0" fontId="16" fillId="33" borderId="22" xfId="0" applyFont="1" applyFill="1" applyBorder="1" applyAlignment="1">
      <alignment horizontal="left" vertical="top"/>
    </xf>
    <xf numFmtId="0" fontId="0" fillId="35" borderId="23" xfId="0" applyFont="1" applyFill="1" applyBorder="1" applyAlignment="1">
      <alignment horizontal="left" vertical="top"/>
    </xf>
    <xf numFmtId="0" fontId="0" fillId="35" borderId="21" xfId="0" applyFont="1" applyFill="1" applyBorder="1" applyAlignment="1">
      <alignment horizontal="left" vertical="top"/>
    </xf>
    <xf numFmtId="0" fontId="0" fillId="35" borderId="22" xfId="0" applyFont="1" applyFill="1" applyBorder="1" applyAlignment="1">
      <alignment horizontal="left" vertical="top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24" xfId="0" applyFont="1" applyFill="1" applyBorder="1" applyAlignment="1">
      <alignment horizontal="left" vertical="top"/>
    </xf>
    <xf numFmtId="0" fontId="16" fillId="0" borderId="13" xfId="0" applyFont="1" applyFill="1" applyBorder="1" applyAlignment="1">
      <alignment horizontal="left" vertical="top"/>
    </xf>
    <xf numFmtId="0" fontId="16" fillId="0" borderId="14" xfId="0" applyFont="1" applyFill="1" applyBorder="1" applyAlignment="1">
      <alignment horizontal="left" vertical="top"/>
    </xf>
    <xf numFmtId="0" fontId="16" fillId="0" borderId="26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16" xfId="0" applyFont="1" applyFill="1" applyBorder="1" applyAlignment="1">
      <alignment horizontal="left" vertical="top"/>
    </xf>
    <xf numFmtId="0" fontId="16" fillId="0" borderId="25" xfId="0" applyFont="1" applyFill="1" applyBorder="1" applyAlignment="1">
      <alignment horizontal="left" vertical="top"/>
    </xf>
    <xf numFmtId="0" fontId="16" fillId="0" borderId="18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horizontal="left" vertical="top"/>
    </xf>
    <xf numFmtId="0" fontId="19" fillId="0" borderId="0" xfId="0" applyFont="1" applyAlignment="1" applyProtection="1">
      <alignment horizontal="center"/>
    </xf>
    <xf numFmtId="0" fontId="0" fillId="0" borderId="0" xfId="0" applyProtection="1"/>
    <xf numFmtId="0" fontId="19" fillId="0" borderId="11" xfId="0" applyFont="1" applyBorder="1" applyAlignment="1" applyProtection="1">
      <alignment horizontal="center"/>
    </xf>
    <xf numFmtId="0" fontId="16" fillId="34" borderId="10" xfId="0" applyFont="1" applyFill="1" applyBorder="1" applyAlignment="1" applyProtection="1">
      <alignment horizontal="center" vertical="center" wrapText="1"/>
    </xf>
    <xf numFmtId="0" fontId="18" fillId="34" borderId="10" xfId="0" applyFont="1" applyFill="1" applyBorder="1" applyAlignment="1" applyProtection="1">
      <alignment horizontal="center" vertical="center" wrapText="1"/>
    </xf>
    <xf numFmtId="4" fontId="16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wrapText="1"/>
    </xf>
    <xf numFmtId="0" fontId="0" fillId="0" borderId="10" xfId="0" applyBorder="1" applyAlignment="1" applyProtection="1">
      <alignment wrapText="1"/>
    </xf>
    <xf numFmtId="4" fontId="0" fillId="34" borderId="10" xfId="0" applyNumberFormat="1" applyFill="1" applyBorder="1" applyAlignment="1" applyProtection="1">
      <alignment wrapText="1"/>
    </xf>
    <xf numFmtId="3" fontId="0" fillId="0" borderId="10" xfId="0" applyNumberFormat="1" applyBorder="1" applyAlignment="1" applyProtection="1">
      <alignment wrapText="1"/>
    </xf>
    <xf numFmtId="4" fontId="0" fillId="0" borderId="10" xfId="0" applyNumberFormat="1" applyBorder="1" applyAlignment="1" applyProtection="1">
      <alignment wrapText="1"/>
    </xf>
    <xf numFmtId="0" fontId="21" fillId="0" borderId="0" xfId="0" applyFont="1" applyProtection="1"/>
    <xf numFmtId="0" fontId="0" fillId="0" borderId="0" xfId="0" applyAlignment="1" applyProtection="1">
      <alignment horizontal="center"/>
    </xf>
    <xf numFmtId="4" fontId="0" fillId="0" borderId="0" xfId="0" applyNumberFormat="1" applyProtection="1"/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762000</xdr:colOff>
      <xdr:row>17</xdr:row>
      <xdr:rowOff>85725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610100" y="3409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workbookViewId="0">
      <selection activeCell="C20" sqref="C20"/>
    </sheetView>
  </sheetViews>
  <sheetFormatPr defaultRowHeight="15" x14ac:dyDescent="0.25"/>
  <cols>
    <col min="1" max="1" width="5.140625" customWidth="1"/>
    <col min="15" max="15" width="18.42578125" customWidth="1"/>
  </cols>
  <sheetData>
    <row r="1" spans="1:15" ht="21" x14ac:dyDescent="0.35">
      <c r="A1" s="24" t="s">
        <v>203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ht="15.75" x14ac:dyDescent="0.25">
      <c r="A2" s="25" t="s">
        <v>204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6" t="s">
        <v>205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27" t="s">
        <v>206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6" spans="1:15" x14ac:dyDescent="0.25">
      <c r="A6" s="28" t="s">
        <v>207</v>
      </c>
      <c r="B6" s="31" t="s">
        <v>216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3"/>
    </row>
    <row r="7" spans="1:15" x14ac:dyDescent="0.25">
      <c r="A7" s="29"/>
      <c r="B7" s="34" t="s">
        <v>220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</row>
    <row r="8" spans="1:15" x14ac:dyDescent="0.25">
      <c r="A8" s="30"/>
      <c r="B8" s="37" t="s">
        <v>217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1:15" x14ac:dyDescent="0.25">
      <c r="A9" s="2" t="s">
        <v>208</v>
      </c>
      <c r="B9" s="18" t="s">
        <v>209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</row>
    <row r="10" spans="1:15" x14ac:dyDescent="0.25">
      <c r="A10" s="3" t="s">
        <v>218</v>
      </c>
    </row>
    <row r="11" spans="1:15" x14ac:dyDescent="0.25">
      <c r="B11" s="1"/>
    </row>
    <row r="12" spans="1:15" x14ac:dyDescent="0.25">
      <c r="A12" s="4" t="s">
        <v>210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x14ac:dyDescent="0.25">
      <c r="A13" s="21" t="s">
        <v>211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3"/>
    </row>
    <row r="14" spans="1:15" x14ac:dyDescent="0.25">
      <c r="A14" s="7" t="s">
        <v>212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/>
    </row>
    <row r="15" spans="1:15" x14ac:dyDescent="0.25">
      <c r="A15" s="10" t="s">
        <v>213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x14ac:dyDescent="0.25">
      <c r="A16" s="13" t="s">
        <v>219</v>
      </c>
      <c r="B16" s="14"/>
      <c r="C16" s="14"/>
      <c r="D16" s="14"/>
      <c r="E16" s="14"/>
      <c r="F16" s="14"/>
      <c r="G16" s="14"/>
      <c r="H16" s="15"/>
      <c r="I16" s="15"/>
      <c r="J16" s="15"/>
      <c r="K16" s="15"/>
      <c r="L16" s="15"/>
      <c r="M16" s="15"/>
      <c r="N16" s="15"/>
      <c r="O16" s="16"/>
    </row>
    <row r="18" spans="1:1" x14ac:dyDescent="0.25">
      <c r="A18" s="3"/>
    </row>
  </sheetData>
  <mergeCells count="10">
    <mergeCell ref="B9:O9"/>
    <mergeCell ref="A13:O13"/>
    <mergeCell ref="A1:O1"/>
    <mergeCell ref="A2:O2"/>
    <mergeCell ref="A3:O3"/>
    <mergeCell ref="A4:O4"/>
    <mergeCell ref="A6:A8"/>
    <mergeCell ref="B6:O6"/>
    <mergeCell ref="B7:O7"/>
    <mergeCell ref="B8:O8"/>
  </mergeCells>
  <pageMargins left="0.7" right="0.7" top="0.78740157499999996" bottom="0.78740157499999996" header="0.3" footer="0.3"/>
  <pageSetup paperSize="9" scale="6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abSelected="1" workbookViewId="0">
      <selection activeCell="E4" sqref="E4"/>
    </sheetView>
  </sheetViews>
  <sheetFormatPr defaultRowHeight="15" x14ac:dyDescent="0.25"/>
  <cols>
    <col min="1" max="1" width="5" style="41" customWidth="1"/>
    <col min="2" max="2" width="36.5703125" style="41" bestFit="1" customWidth="1"/>
    <col min="3" max="3" width="6.7109375" style="52" customWidth="1"/>
    <col min="4" max="4" width="9.140625" style="41"/>
    <col min="5" max="5" width="12.85546875" style="53" customWidth="1"/>
    <col min="6" max="6" width="12.28515625" style="53" customWidth="1"/>
    <col min="7" max="7" width="37.7109375" style="41" customWidth="1"/>
    <col min="8" max="8" width="11.85546875" style="41" customWidth="1"/>
    <col min="9" max="16384" width="9.140625" style="41"/>
  </cols>
  <sheetData>
    <row r="1" spans="1:8" ht="22.5" customHeight="1" x14ac:dyDescent="0.35">
      <c r="A1" s="40" t="s">
        <v>214</v>
      </c>
      <c r="B1" s="40"/>
      <c r="C1" s="40"/>
      <c r="D1" s="40"/>
      <c r="E1" s="40"/>
      <c r="F1" s="40"/>
      <c r="G1" s="40"/>
      <c r="H1" s="40"/>
    </row>
    <row r="2" spans="1:8" ht="22.5" customHeight="1" x14ac:dyDescent="0.35">
      <c r="A2" s="42" t="s">
        <v>215</v>
      </c>
      <c r="B2" s="42"/>
      <c r="C2" s="42"/>
      <c r="D2" s="42"/>
      <c r="E2" s="42"/>
      <c r="F2" s="42"/>
      <c r="G2" s="42"/>
      <c r="H2" s="42"/>
    </row>
    <row r="3" spans="1:8" ht="45" x14ac:dyDescent="0.25">
      <c r="A3" s="43" t="s">
        <v>190</v>
      </c>
      <c r="B3" s="43" t="s">
        <v>191</v>
      </c>
      <c r="C3" s="44" t="s">
        <v>192</v>
      </c>
      <c r="D3" s="43" t="s">
        <v>0</v>
      </c>
      <c r="E3" s="45" t="s">
        <v>201</v>
      </c>
      <c r="F3" s="43" t="s">
        <v>202</v>
      </c>
      <c r="G3" s="43" t="s">
        <v>195</v>
      </c>
      <c r="H3" s="43" t="s">
        <v>194</v>
      </c>
    </row>
    <row r="4" spans="1:8" ht="30" x14ac:dyDescent="0.25">
      <c r="A4" s="46">
        <v>1</v>
      </c>
      <c r="B4" s="47" t="s">
        <v>118</v>
      </c>
      <c r="C4" s="46" t="s">
        <v>193</v>
      </c>
      <c r="D4" s="47">
        <v>20</v>
      </c>
      <c r="E4" s="17"/>
      <c r="F4" s="48">
        <f t="shared" ref="F4:F35" si="0">D4*E4</f>
        <v>0</v>
      </c>
      <c r="G4" s="47" t="s">
        <v>221</v>
      </c>
      <c r="H4" s="47">
        <v>-1837</v>
      </c>
    </row>
    <row r="5" spans="1:8" ht="30" x14ac:dyDescent="0.25">
      <c r="A5" s="46">
        <f t="shared" ref="A5:A68" si="1">A4+1</f>
        <v>2</v>
      </c>
      <c r="B5" s="47" t="s">
        <v>115</v>
      </c>
      <c r="C5" s="46" t="s">
        <v>193</v>
      </c>
      <c r="D5" s="47">
        <v>90</v>
      </c>
      <c r="E5" s="17"/>
      <c r="F5" s="48">
        <f t="shared" si="0"/>
        <v>0</v>
      </c>
      <c r="G5" s="47" t="s">
        <v>222</v>
      </c>
      <c r="H5" s="47">
        <v>-1840</v>
      </c>
    </row>
    <row r="6" spans="1:8" ht="30" x14ac:dyDescent="0.25">
      <c r="A6" s="46">
        <f t="shared" si="1"/>
        <v>3</v>
      </c>
      <c r="B6" s="47" t="s">
        <v>113</v>
      </c>
      <c r="C6" s="46" t="s">
        <v>193</v>
      </c>
      <c r="D6" s="47">
        <v>35</v>
      </c>
      <c r="E6" s="17"/>
      <c r="F6" s="48">
        <f t="shared" si="0"/>
        <v>0</v>
      </c>
      <c r="G6" s="47" t="s">
        <v>114</v>
      </c>
      <c r="H6" s="47">
        <v>-1841</v>
      </c>
    </row>
    <row r="7" spans="1:8" ht="45" x14ac:dyDescent="0.25">
      <c r="A7" s="46">
        <f t="shared" si="1"/>
        <v>4</v>
      </c>
      <c r="B7" s="47" t="s">
        <v>119</v>
      </c>
      <c r="C7" s="46" t="s">
        <v>193</v>
      </c>
      <c r="D7" s="47">
        <v>80</v>
      </c>
      <c r="E7" s="17"/>
      <c r="F7" s="48">
        <f t="shared" ref="F7:F8" si="2">D7*E7</f>
        <v>0</v>
      </c>
      <c r="G7" s="47" t="s">
        <v>120</v>
      </c>
      <c r="H7" s="47">
        <v>-1836</v>
      </c>
    </row>
    <row r="8" spans="1:8" x14ac:dyDescent="0.25">
      <c r="A8" s="46">
        <f t="shared" si="1"/>
        <v>5</v>
      </c>
      <c r="B8" s="47" t="s">
        <v>116</v>
      </c>
      <c r="C8" s="46" t="s">
        <v>193</v>
      </c>
      <c r="D8" s="47">
        <v>50</v>
      </c>
      <c r="E8" s="17"/>
      <c r="F8" s="48">
        <f t="shared" si="2"/>
        <v>0</v>
      </c>
      <c r="G8" s="47" t="s">
        <v>117</v>
      </c>
      <c r="H8" s="47">
        <v>-1838</v>
      </c>
    </row>
    <row r="9" spans="1:8" ht="30" x14ac:dyDescent="0.25">
      <c r="A9" s="46">
        <f t="shared" si="1"/>
        <v>6</v>
      </c>
      <c r="B9" s="47" t="s">
        <v>2</v>
      </c>
      <c r="C9" s="46" t="s">
        <v>193</v>
      </c>
      <c r="D9" s="47">
        <v>20</v>
      </c>
      <c r="E9" s="17"/>
      <c r="F9" s="48">
        <f t="shared" si="0"/>
        <v>0</v>
      </c>
      <c r="G9" s="47" t="s">
        <v>3</v>
      </c>
      <c r="H9" s="47">
        <v>-9850</v>
      </c>
    </row>
    <row r="10" spans="1:8" ht="30" x14ac:dyDescent="0.25">
      <c r="A10" s="46">
        <f t="shared" si="1"/>
        <v>7</v>
      </c>
      <c r="B10" s="47" t="s">
        <v>131</v>
      </c>
      <c r="C10" s="46" t="s">
        <v>193</v>
      </c>
      <c r="D10" s="47">
        <v>590</v>
      </c>
      <c r="E10" s="17"/>
      <c r="F10" s="48">
        <f t="shared" si="0"/>
        <v>0</v>
      </c>
      <c r="G10" s="47" t="s">
        <v>132</v>
      </c>
      <c r="H10" s="47">
        <v>-1813</v>
      </c>
    </row>
    <row r="11" spans="1:8" ht="30" x14ac:dyDescent="0.25">
      <c r="A11" s="46">
        <f t="shared" si="1"/>
        <v>8</v>
      </c>
      <c r="B11" s="47" t="s">
        <v>109</v>
      </c>
      <c r="C11" s="46" t="s">
        <v>193</v>
      </c>
      <c r="D11" s="47">
        <v>80</v>
      </c>
      <c r="E11" s="17"/>
      <c r="F11" s="48">
        <f t="shared" si="0"/>
        <v>0</v>
      </c>
      <c r="G11" s="47" t="s">
        <v>110</v>
      </c>
      <c r="H11" s="47">
        <v>-1843</v>
      </c>
    </row>
    <row r="12" spans="1:8" ht="45" x14ac:dyDescent="0.25">
      <c r="A12" s="46">
        <f t="shared" si="1"/>
        <v>9</v>
      </c>
      <c r="B12" s="47" t="s">
        <v>107</v>
      </c>
      <c r="C12" s="46" t="s">
        <v>193</v>
      </c>
      <c r="D12" s="47">
        <v>80</v>
      </c>
      <c r="E12" s="17"/>
      <c r="F12" s="48">
        <f t="shared" si="0"/>
        <v>0</v>
      </c>
      <c r="G12" s="47" t="s">
        <v>108</v>
      </c>
      <c r="H12" s="47">
        <v>-1844</v>
      </c>
    </row>
    <row r="13" spans="1:8" ht="105" x14ac:dyDescent="0.25">
      <c r="A13" s="46">
        <f t="shared" si="1"/>
        <v>10</v>
      </c>
      <c r="B13" s="47" t="s">
        <v>111</v>
      </c>
      <c r="C13" s="46" t="s">
        <v>193</v>
      </c>
      <c r="D13" s="47">
        <v>200</v>
      </c>
      <c r="E13" s="17"/>
      <c r="F13" s="48">
        <f t="shared" si="0"/>
        <v>0</v>
      </c>
      <c r="G13" s="47" t="s">
        <v>112</v>
      </c>
      <c r="H13" s="47">
        <v>-1842</v>
      </c>
    </row>
    <row r="14" spans="1:8" ht="45" x14ac:dyDescent="0.25">
      <c r="A14" s="46">
        <f t="shared" si="1"/>
        <v>11</v>
      </c>
      <c r="B14" s="47" t="s">
        <v>54</v>
      </c>
      <c r="C14" s="46" t="s">
        <v>193</v>
      </c>
      <c r="D14" s="47">
        <v>120</v>
      </c>
      <c r="E14" s="17"/>
      <c r="F14" s="48">
        <f t="shared" si="0"/>
        <v>0</v>
      </c>
      <c r="G14" s="47" t="s">
        <v>55</v>
      </c>
      <c r="H14" s="47">
        <v>-5831</v>
      </c>
    </row>
    <row r="15" spans="1:8" ht="90" customHeight="1" x14ac:dyDescent="0.25">
      <c r="A15" s="46">
        <f t="shared" si="1"/>
        <v>12</v>
      </c>
      <c r="B15" s="47" t="s">
        <v>129</v>
      </c>
      <c r="C15" s="46" t="s">
        <v>193</v>
      </c>
      <c r="D15" s="47">
        <v>630</v>
      </c>
      <c r="E15" s="17"/>
      <c r="F15" s="48">
        <f t="shared" si="0"/>
        <v>0</v>
      </c>
      <c r="G15" s="47" t="s">
        <v>130</v>
      </c>
      <c r="H15" s="47">
        <v>-1819</v>
      </c>
    </row>
    <row r="16" spans="1:8" ht="45" x14ac:dyDescent="0.25">
      <c r="A16" s="46">
        <f t="shared" si="1"/>
        <v>13</v>
      </c>
      <c r="B16" s="47" t="s">
        <v>137</v>
      </c>
      <c r="C16" s="46" t="s">
        <v>193</v>
      </c>
      <c r="D16" s="47">
        <v>920</v>
      </c>
      <c r="E16" s="17"/>
      <c r="F16" s="48">
        <f t="shared" si="0"/>
        <v>0</v>
      </c>
      <c r="G16" s="47" t="s">
        <v>138</v>
      </c>
      <c r="H16" s="47">
        <v>-1801</v>
      </c>
    </row>
    <row r="17" spans="1:8" ht="32.25" customHeight="1" x14ac:dyDescent="0.25">
      <c r="A17" s="46">
        <f t="shared" si="1"/>
        <v>14</v>
      </c>
      <c r="B17" s="47" t="s">
        <v>78</v>
      </c>
      <c r="C17" s="46" t="s">
        <v>193</v>
      </c>
      <c r="D17" s="47">
        <v>10</v>
      </c>
      <c r="E17" s="17"/>
      <c r="F17" s="48">
        <f t="shared" si="0"/>
        <v>0</v>
      </c>
      <c r="G17" s="47" t="s">
        <v>196</v>
      </c>
      <c r="H17" s="47">
        <v>-4595</v>
      </c>
    </row>
    <row r="18" spans="1:8" ht="33" customHeight="1" x14ac:dyDescent="0.25">
      <c r="A18" s="46">
        <f t="shared" si="1"/>
        <v>15</v>
      </c>
      <c r="B18" s="47" t="s">
        <v>36</v>
      </c>
      <c r="C18" s="46" t="s">
        <v>193</v>
      </c>
      <c r="D18" s="47">
        <v>16</v>
      </c>
      <c r="E18" s="17"/>
      <c r="F18" s="48">
        <f t="shared" si="0"/>
        <v>0</v>
      </c>
      <c r="G18" s="47" t="s">
        <v>37</v>
      </c>
      <c r="H18" s="47">
        <v>-8310</v>
      </c>
    </row>
    <row r="19" spans="1:8" ht="33.75" customHeight="1" x14ac:dyDescent="0.25">
      <c r="A19" s="46">
        <f t="shared" si="1"/>
        <v>16</v>
      </c>
      <c r="B19" s="47" t="s">
        <v>61</v>
      </c>
      <c r="C19" s="46" t="s">
        <v>193</v>
      </c>
      <c r="D19" s="47">
        <v>460</v>
      </c>
      <c r="E19" s="17"/>
      <c r="F19" s="48">
        <f t="shared" si="0"/>
        <v>0</v>
      </c>
      <c r="G19" s="47" t="s">
        <v>62</v>
      </c>
      <c r="H19" s="47">
        <v>-4676</v>
      </c>
    </row>
    <row r="20" spans="1:8" ht="30" x14ac:dyDescent="0.25">
      <c r="A20" s="46">
        <f t="shared" si="1"/>
        <v>17</v>
      </c>
      <c r="B20" s="47" t="s">
        <v>127</v>
      </c>
      <c r="C20" s="46" t="s">
        <v>193</v>
      </c>
      <c r="D20" s="47">
        <v>280</v>
      </c>
      <c r="E20" s="17"/>
      <c r="F20" s="48">
        <f t="shared" si="0"/>
        <v>0</v>
      </c>
      <c r="G20" s="47" t="s">
        <v>128</v>
      </c>
      <c r="H20" s="47">
        <v>-1822</v>
      </c>
    </row>
    <row r="21" spans="1:8" ht="30" x14ac:dyDescent="0.25">
      <c r="A21" s="46">
        <f t="shared" si="1"/>
        <v>18</v>
      </c>
      <c r="B21" s="47" t="s">
        <v>125</v>
      </c>
      <c r="C21" s="46" t="s">
        <v>193</v>
      </c>
      <c r="D21" s="47">
        <v>125</v>
      </c>
      <c r="E21" s="17"/>
      <c r="F21" s="48">
        <f t="shared" si="0"/>
        <v>0</v>
      </c>
      <c r="G21" s="47" t="s">
        <v>126</v>
      </c>
      <c r="H21" s="47">
        <v>-1823</v>
      </c>
    </row>
    <row r="22" spans="1:8" ht="30" x14ac:dyDescent="0.25">
      <c r="A22" s="46">
        <f t="shared" si="1"/>
        <v>19</v>
      </c>
      <c r="B22" s="47" t="s">
        <v>34</v>
      </c>
      <c r="C22" s="46" t="s">
        <v>193</v>
      </c>
      <c r="D22" s="47">
        <v>260</v>
      </c>
      <c r="E22" s="17"/>
      <c r="F22" s="48">
        <f t="shared" si="0"/>
        <v>0</v>
      </c>
      <c r="G22" s="47" t="s">
        <v>35</v>
      </c>
      <c r="H22" s="47">
        <v>-8750</v>
      </c>
    </row>
    <row r="23" spans="1:8" ht="30" x14ac:dyDescent="0.25">
      <c r="A23" s="46">
        <f t="shared" si="1"/>
        <v>20</v>
      </c>
      <c r="B23" s="47" t="s">
        <v>30</v>
      </c>
      <c r="C23" s="46" t="s">
        <v>193</v>
      </c>
      <c r="D23" s="47">
        <v>230</v>
      </c>
      <c r="E23" s="17"/>
      <c r="F23" s="48">
        <f t="shared" si="0"/>
        <v>0</v>
      </c>
      <c r="G23" s="47" t="s">
        <v>31</v>
      </c>
      <c r="H23" s="47">
        <v>-8752</v>
      </c>
    </row>
    <row r="24" spans="1:8" ht="33.75" customHeight="1" x14ac:dyDescent="0.25">
      <c r="A24" s="46">
        <f t="shared" si="1"/>
        <v>21</v>
      </c>
      <c r="B24" s="47" t="s">
        <v>22</v>
      </c>
      <c r="C24" s="46" t="s">
        <v>193</v>
      </c>
      <c r="D24" s="47">
        <v>70</v>
      </c>
      <c r="E24" s="17"/>
      <c r="F24" s="48">
        <f t="shared" si="0"/>
        <v>0</v>
      </c>
      <c r="G24" s="47" t="s">
        <v>23</v>
      </c>
      <c r="H24" s="47">
        <v>-8756</v>
      </c>
    </row>
    <row r="25" spans="1:8" ht="33" customHeight="1" x14ac:dyDescent="0.25">
      <c r="A25" s="46">
        <f t="shared" si="1"/>
        <v>22</v>
      </c>
      <c r="B25" s="47" t="s">
        <v>26</v>
      </c>
      <c r="C25" s="46" t="s">
        <v>193</v>
      </c>
      <c r="D25" s="47">
        <v>300</v>
      </c>
      <c r="E25" s="17"/>
      <c r="F25" s="48">
        <f t="shared" si="0"/>
        <v>0</v>
      </c>
      <c r="G25" s="47" t="s">
        <v>27</v>
      </c>
      <c r="H25" s="47">
        <v>-8754</v>
      </c>
    </row>
    <row r="26" spans="1:8" ht="33.75" customHeight="1" x14ac:dyDescent="0.25">
      <c r="A26" s="46">
        <f t="shared" si="1"/>
        <v>23</v>
      </c>
      <c r="B26" s="47" t="s">
        <v>24</v>
      </c>
      <c r="C26" s="46" t="s">
        <v>193</v>
      </c>
      <c r="D26" s="47">
        <v>220</v>
      </c>
      <c r="E26" s="17"/>
      <c r="F26" s="48">
        <f t="shared" si="0"/>
        <v>0</v>
      </c>
      <c r="G26" s="47" t="s">
        <v>25</v>
      </c>
      <c r="H26" s="47">
        <v>-8755</v>
      </c>
    </row>
    <row r="27" spans="1:8" ht="29.25" customHeight="1" x14ac:dyDescent="0.25">
      <c r="A27" s="46">
        <f t="shared" si="1"/>
        <v>24</v>
      </c>
      <c r="B27" s="47" t="s">
        <v>52</v>
      </c>
      <c r="C27" s="46" t="s">
        <v>193</v>
      </c>
      <c r="D27" s="47">
        <v>600</v>
      </c>
      <c r="E27" s="17"/>
      <c r="F27" s="48">
        <f t="shared" si="0"/>
        <v>0</v>
      </c>
      <c r="G27" s="47" t="s">
        <v>53</v>
      </c>
      <c r="H27" s="47">
        <v>-5832</v>
      </c>
    </row>
    <row r="28" spans="1:8" ht="44.25" customHeight="1" x14ac:dyDescent="0.25">
      <c r="A28" s="46">
        <f t="shared" si="1"/>
        <v>25</v>
      </c>
      <c r="B28" s="47" t="s">
        <v>32</v>
      </c>
      <c r="C28" s="46" t="s">
        <v>193</v>
      </c>
      <c r="D28" s="47">
        <v>160</v>
      </c>
      <c r="E28" s="17"/>
      <c r="F28" s="48">
        <f t="shared" si="0"/>
        <v>0</v>
      </c>
      <c r="G28" s="47" t="s">
        <v>33</v>
      </c>
      <c r="H28" s="47">
        <v>-8751</v>
      </c>
    </row>
    <row r="29" spans="1:8" ht="30.75" customHeight="1" x14ac:dyDescent="0.25">
      <c r="A29" s="46">
        <f t="shared" si="1"/>
        <v>26</v>
      </c>
      <c r="B29" s="47" t="s">
        <v>28</v>
      </c>
      <c r="C29" s="46" t="s">
        <v>193</v>
      </c>
      <c r="D29" s="47">
        <v>250</v>
      </c>
      <c r="E29" s="17"/>
      <c r="F29" s="48">
        <f t="shared" si="0"/>
        <v>0</v>
      </c>
      <c r="G29" s="47" t="s">
        <v>29</v>
      </c>
      <c r="H29" s="47">
        <v>-8753</v>
      </c>
    </row>
    <row r="30" spans="1:8" ht="47.25" customHeight="1" x14ac:dyDescent="0.25">
      <c r="A30" s="46">
        <f t="shared" si="1"/>
        <v>27</v>
      </c>
      <c r="B30" s="47" t="s">
        <v>6</v>
      </c>
      <c r="C30" s="46" t="s">
        <v>193</v>
      </c>
      <c r="D30" s="47">
        <v>125</v>
      </c>
      <c r="E30" s="17"/>
      <c r="F30" s="48">
        <f t="shared" si="0"/>
        <v>0</v>
      </c>
      <c r="G30" s="47" t="s">
        <v>7</v>
      </c>
      <c r="H30" s="47">
        <v>-9572</v>
      </c>
    </row>
    <row r="31" spans="1:8" ht="32.25" customHeight="1" x14ac:dyDescent="0.25">
      <c r="A31" s="46">
        <f t="shared" si="1"/>
        <v>28</v>
      </c>
      <c r="B31" s="47" t="s">
        <v>95</v>
      </c>
      <c r="C31" s="46" t="s">
        <v>193</v>
      </c>
      <c r="D31" s="47">
        <v>690</v>
      </c>
      <c r="E31" s="17"/>
      <c r="F31" s="48">
        <f t="shared" si="0"/>
        <v>0</v>
      </c>
      <c r="G31" s="47" t="s">
        <v>96</v>
      </c>
      <c r="H31" s="47">
        <v>-2373</v>
      </c>
    </row>
    <row r="32" spans="1:8" ht="31.5" customHeight="1" x14ac:dyDescent="0.25">
      <c r="A32" s="46">
        <f t="shared" si="1"/>
        <v>29</v>
      </c>
      <c r="B32" s="47" t="s">
        <v>93</v>
      </c>
      <c r="C32" s="46" t="s">
        <v>193</v>
      </c>
      <c r="D32" s="47">
        <v>320</v>
      </c>
      <c r="E32" s="17"/>
      <c r="F32" s="48">
        <f t="shared" si="0"/>
        <v>0</v>
      </c>
      <c r="G32" s="47" t="s">
        <v>94</v>
      </c>
      <c r="H32" s="47">
        <v>-2374</v>
      </c>
    </row>
    <row r="33" spans="1:8" ht="33" customHeight="1" x14ac:dyDescent="0.25">
      <c r="A33" s="46">
        <f t="shared" si="1"/>
        <v>30</v>
      </c>
      <c r="B33" s="47" t="s">
        <v>89</v>
      </c>
      <c r="C33" s="46" t="s">
        <v>193</v>
      </c>
      <c r="D33" s="47">
        <v>140</v>
      </c>
      <c r="E33" s="17"/>
      <c r="F33" s="48">
        <f t="shared" si="0"/>
        <v>0</v>
      </c>
      <c r="G33" s="47" t="s">
        <v>90</v>
      </c>
      <c r="H33" s="47">
        <v>-2379</v>
      </c>
    </row>
    <row r="34" spans="1:8" ht="33" customHeight="1" x14ac:dyDescent="0.25">
      <c r="A34" s="46">
        <f t="shared" si="1"/>
        <v>31</v>
      </c>
      <c r="B34" s="47" t="s">
        <v>46</v>
      </c>
      <c r="C34" s="46" t="s">
        <v>193</v>
      </c>
      <c r="D34" s="47">
        <v>230</v>
      </c>
      <c r="E34" s="17"/>
      <c r="F34" s="48">
        <f t="shared" si="0"/>
        <v>0</v>
      </c>
      <c r="G34" s="47" t="s">
        <v>47</v>
      </c>
      <c r="H34" s="47">
        <v>-6951</v>
      </c>
    </row>
    <row r="35" spans="1:8" ht="47.25" customHeight="1" x14ac:dyDescent="0.25">
      <c r="A35" s="46">
        <f t="shared" si="1"/>
        <v>32</v>
      </c>
      <c r="B35" s="47" t="s">
        <v>162</v>
      </c>
      <c r="C35" s="46" t="s">
        <v>198</v>
      </c>
      <c r="D35" s="47">
        <v>270</v>
      </c>
      <c r="E35" s="17"/>
      <c r="F35" s="48">
        <f t="shared" si="0"/>
        <v>0</v>
      </c>
      <c r="G35" s="47" t="s">
        <v>163</v>
      </c>
      <c r="H35" s="47">
        <v>-1779</v>
      </c>
    </row>
    <row r="36" spans="1:8" ht="47.25" customHeight="1" x14ac:dyDescent="0.25">
      <c r="A36" s="46">
        <f t="shared" si="1"/>
        <v>33</v>
      </c>
      <c r="B36" s="47" t="s">
        <v>121</v>
      </c>
      <c r="C36" s="46" t="s">
        <v>193</v>
      </c>
      <c r="D36" s="47">
        <v>4100</v>
      </c>
      <c r="E36" s="17"/>
      <c r="F36" s="48">
        <f t="shared" ref="F36:F67" si="3">D36*E36</f>
        <v>0</v>
      </c>
      <c r="G36" s="47" t="s">
        <v>122</v>
      </c>
      <c r="H36" s="47">
        <v>-1831</v>
      </c>
    </row>
    <row r="37" spans="1:8" ht="33.75" customHeight="1" x14ac:dyDescent="0.25">
      <c r="A37" s="46">
        <f t="shared" si="1"/>
        <v>34</v>
      </c>
      <c r="B37" s="47" t="s">
        <v>151</v>
      </c>
      <c r="C37" s="46" t="s">
        <v>193</v>
      </c>
      <c r="D37" s="47">
        <v>60</v>
      </c>
      <c r="E37" s="17"/>
      <c r="F37" s="48">
        <f t="shared" si="3"/>
        <v>0</v>
      </c>
      <c r="G37" s="47" t="s">
        <v>152</v>
      </c>
      <c r="H37" s="47">
        <v>-1791</v>
      </c>
    </row>
    <row r="38" spans="1:8" ht="48" customHeight="1" x14ac:dyDescent="0.25">
      <c r="A38" s="46">
        <f t="shared" si="1"/>
        <v>35</v>
      </c>
      <c r="B38" s="47" t="s">
        <v>38</v>
      </c>
      <c r="C38" s="46" t="s">
        <v>199</v>
      </c>
      <c r="D38" s="47">
        <v>100</v>
      </c>
      <c r="E38" s="17"/>
      <c r="F38" s="48">
        <f t="shared" si="3"/>
        <v>0</v>
      </c>
      <c r="G38" s="47" t="s">
        <v>39</v>
      </c>
      <c r="H38" s="47">
        <v>-7770</v>
      </c>
    </row>
    <row r="39" spans="1:8" ht="47.25" customHeight="1" x14ac:dyDescent="0.25">
      <c r="A39" s="46">
        <f t="shared" si="1"/>
        <v>36</v>
      </c>
      <c r="B39" s="47" t="s">
        <v>155</v>
      </c>
      <c r="C39" s="46" t="s">
        <v>199</v>
      </c>
      <c r="D39" s="47">
        <v>10</v>
      </c>
      <c r="E39" s="17"/>
      <c r="F39" s="48">
        <f t="shared" si="3"/>
        <v>0</v>
      </c>
      <c r="G39" s="47" t="s">
        <v>156</v>
      </c>
      <c r="H39" s="47">
        <v>-1786</v>
      </c>
    </row>
    <row r="40" spans="1:8" ht="32.25" customHeight="1" x14ac:dyDescent="0.25">
      <c r="A40" s="46">
        <f t="shared" si="1"/>
        <v>37</v>
      </c>
      <c r="B40" s="47" t="s">
        <v>59</v>
      </c>
      <c r="C40" s="46" t="s">
        <v>199</v>
      </c>
      <c r="D40" s="47">
        <v>40</v>
      </c>
      <c r="E40" s="17"/>
      <c r="F40" s="48">
        <f t="shared" si="3"/>
        <v>0</v>
      </c>
      <c r="G40" s="47" t="s">
        <v>60</v>
      </c>
      <c r="H40" s="47">
        <v>-4679</v>
      </c>
    </row>
    <row r="41" spans="1:8" ht="62.25" customHeight="1" x14ac:dyDescent="0.25">
      <c r="A41" s="46">
        <f t="shared" si="1"/>
        <v>38</v>
      </c>
      <c r="B41" s="47" t="s">
        <v>166</v>
      </c>
      <c r="C41" s="46" t="s">
        <v>193</v>
      </c>
      <c r="D41" s="47">
        <v>3520</v>
      </c>
      <c r="E41" s="17"/>
      <c r="F41" s="48">
        <f t="shared" si="3"/>
        <v>0</v>
      </c>
      <c r="G41" s="47" t="s">
        <v>167</v>
      </c>
      <c r="H41" s="47">
        <v>-1775</v>
      </c>
    </row>
    <row r="42" spans="1:8" ht="30" x14ac:dyDescent="0.25">
      <c r="A42" s="46">
        <f t="shared" si="1"/>
        <v>39</v>
      </c>
      <c r="B42" s="47" t="s">
        <v>149</v>
      </c>
      <c r="C42" s="46" t="s">
        <v>193</v>
      </c>
      <c r="D42" s="47">
        <v>35</v>
      </c>
      <c r="E42" s="17"/>
      <c r="F42" s="48">
        <f t="shared" si="3"/>
        <v>0</v>
      </c>
      <c r="G42" s="47" t="s">
        <v>150</v>
      </c>
      <c r="H42" s="47">
        <v>-1793</v>
      </c>
    </row>
    <row r="43" spans="1:8" ht="48.75" customHeight="1" x14ac:dyDescent="0.25">
      <c r="A43" s="46">
        <f t="shared" si="1"/>
        <v>40</v>
      </c>
      <c r="B43" s="47" t="s">
        <v>63</v>
      </c>
      <c r="C43" s="46" t="s">
        <v>193</v>
      </c>
      <c r="D43" s="47">
        <v>2000</v>
      </c>
      <c r="E43" s="17"/>
      <c r="F43" s="48">
        <f t="shared" si="3"/>
        <v>0</v>
      </c>
      <c r="G43" s="47" t="s">
        <v>64</v>
      </c>
      <c r="H43" s="47">
        <v>-4675</v>
      </c>
    </row>
    <row r="44" spans="1:8" ht="60" x14ac:dyDescent="0.25">
      <c r="A44" s="46">
        <f t="shared" si="1"/>
        <v>41</v>
      </c>
      <c r="B44" s="47" t="s">
        <v>188</v>
      </c>
      <c r="C44" s="46" t="s">
        <v>193</v>
      </c>
      <c r="D44" s="47">
        <v>1000</v>
      </c>
      <c r="E44" s="17"/>
      <c r="F44" s="48">
        <f t="shared" si="3"/>
        <v>0</v>
      </c>
      <c r="G44" s="47" t="s">
        <v>189</v>
      </c>
      <c r="H44" s="47">
        <v>-1754</v>
      </c>
    </row>
    <row r="45" spans="1:8" ht="30" x14ac:dyDescent="0.25">
      <c r="A45" s="46">
        <f t="shared" si="1"/>
        <v>42</v>
      </c>
      <c r="B45" s="47" t="s">
        <v>12</v>
      </c>
      <c r="C45" s="46" t="s">
        <v>193</v>
      </c>
      <c r="D45" s="47">
        <v>2400</v>
      </c>
      <c r="E45" s="17"/>
      <c r="F45" s="48">
        <f t="shared" si="3"/>
        <v>0</v>
      </c>
      <c r="G45" s="47" t="s">
        <v>13</v>
      </c>
      <c r="H45" s="47">
        <v>-9510</v>
      </c>
    </row>
    <row r="46" spans="1:8" ht="30" x14ac:dyDescent="0.25">
      <c r="A46" s="46">
        <f t="shared" si="1"/>
        <v>43</v>
      </c>
      <c r="B46" s="47" t="s">
        <v>164</v>
      </c>
      <c r="C46" s="46" t="s">
        <v>193</v>
      </c>
      <c r="D46" s="47">
        <v>40</v>
      </c>
      <c r="E46" s="17"/>
      <c r="F46" s="48">
        <f t="shared" si="3"/>
        <v>0</v>
      </c>
      <c r="G46" s="47" t="s">
        <v>165</v>
      </c>
      <c r="H46" s="47">
        <v>-1777</v>
      </c>
    </row>
    <row r="47" spans="1:8" ht="30" x14ac:dyDescent="0.25">
      <c r="A47" s="46">
        <f t="shared" si="1"/>
        <v>44</v>
      </c>
      <c r="B47" s="47" t="s">
        <v>168</v>
      </c>
      <c r="C47" s="46" t="s">
        <v>193</v>
      </c>
      <c r="D47" s="47">
        <v>470</v>
      </c>
      <c r="E47" s="17"/>
      <c r="F47" s="48">
        <f t="shared" si="3"/>
        <v>0</v>
      </c>
      <c r="G47" s="47" t="s">
        <v>169</v>
      </c>
      <c r="H47" s="47">
        <v>-1774</v>
      </c>
    </row>
    <row r="48" spans="1:8" ht="45" customHeight="1" x14ac:dyDescent="0.25">
      <c r="A48" s="46">
        <f t="shared" si="1"/>
        <v>45</v>
      </c>
      <c r="B48" s="47" t="s">
        <v>68</v>
      </c>
      <c r="C48" s="46" t="s">
        <v>193</v>
      </c>
      <c r="D48" s="47">
        <v>110</v>
      </c>
      <c r="E48" s="17"/>
      <c r="F48" s="48">
        <f t="shared" si="3"/>
        <v>0</v>
      </c>
      <c r="G48" s="47" t="s">
        <v>69</v>
      </c>
      <c r="H48" s="47">
        <v>-4671</v>
      </c>
    </row>
    <row r="49" spans="1:8" ht="30" x14ac:dyDescent="0.25">
      <c r="A49" s="46">
        <f t="shared" si="1"/>
        <v>46</v>
      </c>
      <c r="B49" s="47" t="s">
        <v>8</v>
      </c>
      <c r="C49" s="46" t="s">
        <v>193</v>
      </c>
      <c r="D49" s="47">
        <v>50</v>
      </c>
      <c r="E49" s="17"/>
      <c r="F49" s="48">
        <f t="shared" si="3"/>
        <v>0</v>
      </c>
      <c r="G49" s="47" t="s">
        <v>9</v>
      </c>
      <c r="H49" s="47">
        <v>-9550</v>
      </c>
    </row>
    <row r="50" spans="1:8" ht="30" x14ac:dyDescent="0.25">
      <c r="A50" s="46">
        <f t="shared" si="1"/>
        <v>47</v>
      </c>
      <c r="B50" s="47" t="s">
        <v>10</v>
      </c>
      <c r="C50" s="46" t="s">
        <v>193</v>
      </c>
      <c r="D50" s="47">
        <v>150</v>
      </c>
      <c r="E50" s="17"/>
      <c r="F50" s="48">
        <f t="shared" si="3"/>
        <v>0</v>
      </c>
      <c r="G50" s="47" t="s">
        <v>11</v>
      </c>
      <c r="H50" s="47">
        <v>-9530</v>
      </c>
    </row>
    <row r="51" spans="1:8" ht="30" customHeight="1" x14ac:dyDescent="0.25">
      <c r="A51" s="46">
        <f t="shared" si="1"/>
        <v>48</v>
      </c>
      <c r="B51" s="47" t="s">
        <v>57</v>
      </c>
      <c r="C51" s="46" t="s">
        <v>193</v>
      </c>
      <c r="D51" s="47">
        <v>30</v>
      </c>
      <c r="E51" s="17"/>
      <c r="F51" s="48">
        <f t="shared" si="3"/>
        <v>0</v>
      </c>
      <c r="G51" s="47" t="s">
        <v>58</v>
      </c>
      <c r="H51" s="47">
        <v>-4731</v>
      </c>
    </row>
    <row r="52" spans="1:8" ht="30" x14ac:dyDescent="0.25">
      <c r="A52" s="46">
        <f t="shared" si="1"/>
        <v>49</v>
      </c>
      <c r="B52" s="47" t="s">
        <v>170</v>
      </c>
      <c r="C52" s="46" t="s">
        <v>193</v>
      </c>
      <c r="D52" s="47">
        <v>4420</v>
      </c>
      <c r="E52" s="17"/>
      <c r="F52" s="48">
        <f t="shared" si="3"/>
        <v>0</v>
      </c>
      <c r="G52" s="47" t="s">
        <v>171</v>
      </c>
      <c r="H52" s="47">
        <v>-1773</v>
      </c>
    </row>
    <row r="53" spans="1:8" ht="30" x14ac:dyDescent="0.25">
      <c r="A53" s="46">
        <f t="shared" si="1"/>
        <v>50</v>
      </c>
      <c r="B53" s="47" t="s">
        <v>42</v>
      </c>
      <c r="C53" s="46" t="s">
        <v>193</v>
      </c>
      <c r="D53" s="47">
        <v>30</v>
      </c>
      <c r="E53" s="17"/>
      <c r="F53" s="48">
        <f t="shared" si="3"/>
        <v>0</v>
      </c>
      <c r="G53" s="47" t="s">
        <v>43</v>
      </c>
      <c r="H53" s="47">
        <v>-7131</v>
      </c>
    </row>
    <row r="54" spans="1:8" ht="30" customHeight="1" x14ac:dyDescent="0.25">
      <c r="A54" s="46">
        <f t="shared" si="1"/>
        <v>51</v>
      </c>
      <c r="B54" s="47" t="s">
        <v>83</v>
      </c>
      <c r="C54" s="46" t="s">
        <v>193</v>
      </c>
      <c r="D54" s="47">
        <v>130</v>
      </c>
      <c r="E54" s="17"/>
      <c r="F54" s="48">
        <f t="shared" si="3"/>
        <v>0</v>
      </c>
      <c r="G54" s="47" t="s">
        <v>84</v>
      </c>
      <c r="H54" s="47">
        <v>-2398</v>
      </c>
    </row>
    <row r="55" spans="1:8" ht="45" x14ac:dyDescent="0.25">
      <c r="A55" s="46">
        <f t="shared" si="1"/>
        <v>52</v>
      </c>
      <c r="B55" s="47" t="s">
        <v>40</v>
      </c>
      <c r="C55" s="46" t="s">
        <v>198</v>
      </c>
      <c r="D55" s="47">
        <v>70</v>
      </c>
      <c r="E55" s="17"/>
      <c r="F55" s="48">
        <f t="shared" si="3"/>
        <v>0</v>
      </c>
      <c r="G55" s="47" t="s">
        <v>41</v>
      </c>
      <c r="H55" s="47">
        <v>-7150</v>
      </c>
    </row>
    <row r="56" spans="1:8" ht="45.75" customHeight="1" x14ac:dyDescent="0.25">
      <c r="A56" s="46">
        <f t="shared" si="1"/>
        <v>53</v>
      </c>
      <c r="B56" s="47" t="s">
        <v>135</v>
      </c>
      <c r="C56" s="46" t="s">
        <v>193</v>
      </c>
      <c r="D56" s="47">
        <v>760</v>
      </c>
      <c r="E56" s="17"/>
      <c r="F56" s="48">
        <f t="shared" si="3"/>
        <v>0</v>
      </c>
      <c r="G56" s="47" t="s">
        <v>136</v>
      </c>
      <c r="H56" s="47">
        <v>-1803</v>
      </c>
    </row>
    <row r="57" spans="1:8" ht="47.25" customHeight="1" x14ac:dyDescent="0.25">
      <c r="A57" s="46">
        <f t="shared" si="1"/>
        <v>54</v>
      </c>
      <c r="B57" s="47" t="s">
        <v>103</v>
      </c>
      <c r="C57" s="46" t="s">
        <v>193</v>
      </c>
      <c r="D57" s="47">
        <v>320</v>
      </c>
      <c r="E57" s="17"/>
      <c r="F57" s="48">
        <f t="shared" si="3"/>
        <v>0</v>
      </c>
      <c r="G57" s="47" t="s">
        <v>104</v>
      </c>
      <c r="H57" s="47">
        <v>-1846</v>
      </c>
    </row>
    <row r="58" spans="1:8" ht="30" customHeight="1" x14ac:dyDescent="0.25">
      <c r="A58" s="46">
        <f t="shared" si="1"/>
        <v>55</v>
      </c>
      <c r="B58" s="47" t="s">
        <v>50</v>
      </c>
      <c r="C58" s="46" t="s">
        <v>200</v>
      </c>
      <c r="D58" s="47">
        <v>200</v>
      </c>
      <c r="E58" s="17"/>
      <c r="F58" s="48">
        <f t="shared" si="3"/>
        <v>0</v>
      </c>
      <c r="G58" s="47" t="s">
        <v>51</v>
      </c>
      <c r="H58" s="47">
        <v>-5870</v>
      </c>
    </row>
    <row r="59" spans="1:8" ht="31.5" customHeight="1" x14ac:dyDescent="0.25">
      <c r="A59" s="46">
        <f t="shared" si="1"/>
        <v>56</v>
      </c>
      <c r="B59" s="47" t="s">
        <v>158</v>
      </c>
      <c r="C59" s="46" t="s">
        <v>200</v>
      </c>
      <c r="D59" s="47">
        <v>20</v>
      </c>
      <c r="E59" s="17"/>
      <c r="F59" s="48">
        <f t="shared" si="3"/>
        <v>0</v>
      </c>
      <c r="G59" s="47" t="s">
        <v>159</v>
      </c>
      <c r="H59" s="47">
        <v>-1781</v>
      </c>
    </row>
    <row r="60" spans="1:8" ht="45" x14ac:dyDescent="0.25">
      <c r="A60" s="46">
        <f t="shared" si="1"/>
        <v>57</v>
      </c>
      <c r="B60" s="47" t="s">
        <v>184</v>
      </c>
      <c r="C60" s="46" t="s">
        <v>193</v>
      </c>
      <c r="D60" s="47">
        <v>330</v>
      </c>
      <c r="E60" s="17"/>
      <c r="F60" s="48">
        <f t="shared" si="3"/>
        <v>0</v>
      </c>
      <c r="G60" s="47" t="s">
        <v>185</v>
      </c>
      <c r="H60" s="47">
        <v>-1756</v>
      </c>
    </row>
    <row r="61" spans="1:8" ht="46.5" customHeight="1" x14ac:dyDescent="0.25">
      <c r="A61" s="46">
        <f t="shared" si="1"/>
        <v>58</v>
      </c>
      <c r="B61" s="47" t="s">
        <v>79</v>
      </c>
      <c r="C61" s="46" t="s">
        <v>193</v>
      </c>
      <c r="D61" s="47">
        <v>420</v>
      </c>
      <c r="E61" s="17"/>
      <c r="F61" s="48">
        <f t="shared" si="3"/>
        <v>0</v>
      </c>
      <c r="G61" s="47" t="s">
        <v>80</v>
      </c>
      <c r="H61" s="47">
        <v>-2971</v>
      </c>
    </row>
    <row r="62" spans="1:8" ht="46.5" customHeight="1" x14ac:dyDescent="0.25">
      <c r="A62" s="46">
        <f t="shared" si="1"/>
        <v>59</v>
      </c>
      <c r="B62" s="47" t="s">
        <v>85</v>
      </c>
      <c r="C62" s="46" t="s">
        <v>193</v>
      </c>
      <c r="D62" s="47">
        <v>70</v>
      </c>
      <c r="E62" s="17"/>
      <c r="F62" s="48">
        <f t="shared" si="3"/>
        <v>0</v>
      </c>
      <c r="G62" s="47" t="s">
        <v>86</v>
      </c>
      <c r="H62" s="47">
        <v>-2391</v>
      </c>
    </row>
    <row r="63" spans="1:8" ht="45" customHeight="1" x14ac:dyDescent="0.25">
      <c r="A63" s="46">
        <f t="shared" si="1"/>
        <v>60</v>
      </c>
      <c r="B63" s="47" t="s">
        <v>81</v>
      </c>
      <c r="C63" s="46" t="s">
        <v>193</v>
      </c>
      <c r="D63" s="47">
        <v>80</v>
      </c>
      <c r="E63" s="17"/>
      <c r="F63" s="48">
        <f t="shared" si="3"/>
        <v>0</v>
      </c>
      <c r="G63" s="47" t="s">
        <v>82</v>
      </c>
      <c r="H63" s="47">
        <v>-2400</v>
      </c>
    </row>
    <row r="64" spans="1:8" ht="46.5" customHeight="1" x14ac:dyDescent="0.25">
      <c r="A64" s="46">
        <f t="shared" si="1"/>
        <v>61</v>
      </c>
      <c r="B64" s="47" t="s">
        <v>74</v>
      </c>
      <c r="C64" s="46" t="s">
        <v>193</v>
      </c>
      <c r="D64" s="47">
        <v>65</v>
      </c>
      <c r="E64" s="17"/>
      <c r="F64" s="48">
        <f t="shared" si="3"/>
        <v>0</v>
      </c>
      <c r="G64" s="47" t="s">
        <v>75</v>
      </c>
      <c r="H64" s="47">
        <v>-4611</v>
      </c>
    </row>
    <row r="65" spans="1:8" ht="45.75" customHeight="1" x14ac:dyDescent="0.25">
      <c r="A65" s="46">
        <f t="shared" si="1"/>
        <v>62</v>
      </c>
      <c r="B65" s="47" t="s">
        <v>99</v>
      </c>
      <c r="C65" s="46" t="s">
        <v>193</v>
      </c>
      <c r="D65" s="47">
        <v>1360</v>
      </c>
      <c r="E65" s="17"/>
      <c r="F65" s="48">
        <f t="shared" si="3"/>
        <v>0</v>
      </c>
      <c r="G65" s="47" t="s">
        <v>100</v>
      </c>
      <c r="H65" s="47">
        <v>-1854</v>
      </c>
    </row>
    <row r="66" spans="1:8" ht="75" x14ac:dyDescent="0.25">
      <c r="A66" s="46">
        <f t="shared" si="1"/>
        <v>63</v>
      </c>
      <c r="B66" s="47" t="s">
        <v>4</v>
      </c>
      <c r="C66" s="46" t="s">
        <v>193</v>
      </c>
      <c r="D66" s="47">
        <v>13</v>
      </c>
      <c r="E66" s="17"/>
      <c r="F66" s="48">
        <f t="shared" si="3"/>
        <v>0</v>
      </c>
      <c r="G66" s="47" t="s">
        <v>5</v>
      </c>
      <c r="H66" s="47">
        <v>-9573</v>
      </c>
    </row>
    <row r="67" spans="1:8" ht="78" customHeight="1" x14ac:dyDescent="0.25">
      <c r="A67" s="46">
        <f t="shared" si="1"/>
        <v>64</v>
      </c>
      <c r="B67" s="47" t="s">
        <v>123</v>
      </c>
      <c r="C67" s="46" t="s">
        <v>193</v>
      </c>
      <c r="D67" s="47">
        <v>145</v>
      </c>
      <c r="E67" s="17"/>
      <c r="F67" s="48">
        <f t="shared" si="3"/>
        <v>0</v>
      </c>
      <c r="G67" s="47" t="s">
        <v>124</v>
      </c>
      <c r="H67" s="47">
        <v>-1825</v>
      </c>
    </row>
    <row r="68" spans="1:8" ht="33.75" customHeight="1" x14ac:dyDescent="0.25">
      <c r="A68" s="46">
        <f t="shared" si="1"/>
        <v>65</v>
      </c>
      <c r="B68" s="47" t="s">
        <v>186</v>
      </c>
      <c r="C68" s="46" t="s">
        <v>193</v>
      </c>
      <c r="D68" s="47">
        <v>3275</v>
      </c>
      <c r="E68" s="17"/>
      <c r="F68" s="48">
        <f t="shared" ref="F68:F99" si="4">D68*E68</f>
        <v>0</v>
      </c>
      <c r="G68" s="47" t="s">
        <v>187</v>
      </c>
      <c r="H68" s="47">
        <v>-1755</v>
      </c>
    </row>
    <row r="69" spans="1:8" ht="60" x14ac:dyDescent="0.25">
      <c r="A69" s="46">
        <f t="shared" ref="A69:A100" si="5">A68+1</f>
        <v>66</v>
      </c>
      <c r="B69" s="47" t="s">
        <v>182</v>
      </c>
      <c r="C69" s="46" t="s">
        <v>193</v>
      </c>
      <c r="D69" s="47">
        <v>730</v>
      </c>
      <c r="E69" s="17"/>
      <c r="F69" s="48">
        <f t="shared" si="4"/>
        <v>0</v>
      </c>
      <c r="G69" s="47" t="s">
        <v>183</v>
      </c>
      <c r="H69" s="47">
        <v>-1758</v>
      </c>
    </row>
    <row r="70" spans="1:8" ht="45" x14ac:dyDescent="0.25">
      <c r="A70" s="46">
        <f t="shared" si="5"/>
        <v>67</v>
      </c>
      <c r="B70" s="47" t="s">
        <v>1</v>
      </c>
      <c r="C70" s="46" t="s">
        <v>193</v>
      </c>
      <c r="D70" s="47">
        <v>5000</v>
      </c>
      <c r="E70" s="17"/>
      <c r="F70" s="48">
        <f t="shared" si="4"/>
        <v>0</v>
      </c>
      <c r="G70" s="47" t="s">
        <v>197</v>
      </c>
      <c r="H70" s="47">
        <v>-10130</v>
      </c>
    </row>
    <row r="71" spans="1:8" ht="60" x14ac:dyDescent="0.25">
      <c r="A71" s="46">
        <f t="shared" si="5"/>
        <v>68</v>
      </c>
      <c r="B71" s="47" t="s">
        <v>180</v>
      </c>
      <c r="C71" s="46" t="s">
        <v>193</v>
      </c>
      <c r="D71" s="47">
        <v>11100</v>
      </c>
      <c r="E71" s="17"/>
      <c r="F71" s="48">
        <f t="shared" si="4"/>
        <v>0</v>
      </c>
      <c r="G71" s="47" t="s">
        <v>181</v>
      </c>
      <c r="H71" s="47">
        <v>-1761</v>
      </c>
    </row>
    <row r="72" spans="1:8" ht="60" x14ac:dyDescent="0.25">
      <c r="A72" s="46">
        <f t="shared" si="5"/>
        <v>69</v>
      </c>
      <c r="B72" s="47" t="s">
        <v>178</v>
      </c>
      <c r="C72" s="46" t="s">
        <v>193</v>
      </c>
      <c r="D72" s="47">
        <v>5840</v>
      </c>
      <c r="E72" s="17"/>
      <c r="F72" s="48">
        <f t="shared" si="4"/>
        <v>0</v>
      </c>
      <c r="G72" s="47" t="s">
        <v>179</v>
      </c>
      <c r="H72" s="47">
        <v>-1762</v>
      </c>
    </row>
    <row r="73" spans="1:8" ht="60" x14ac:dyDescent="0.25">
      <c r="A73" s="46">
        <f t="shared" si="5"/>
        <v>70</v>
      </c>
      <c r="B73" s="47" t="s">
        <v>176</v>
      </c>
      <c r="C73" s="46" t="s">
        <v>193</v>
      </c>
      <c r="D73" s="47">
        <v>4260</v>
      </c>
      <c r="E73" s="17"/>
      <c r="F73" s="48">
        <f t="shared" si="4"/>
        <v>0</v>
      </c>
      <c r="G73" s="47" t="s">
        <v>177</v>
      </c>
      <c r="H73" s="47">
        <v>-1763</v>
      </c>
    </row>
    <row r="74" spans="1:8" ht="60" x14ac:dyDescent="0.25">
      <c r="A74" s="46">
        <f t="shared" si="5"/>
        <v>71</v>
      </c>
      <c r="B74" s="47" t="s">
        <v>174</v>
      </c>
      <c r="C74" s="46" t="s">
        <v>193</v>
      </c>
      <c r="D74" s="47">
        <v>5370</v>
      </c>
      <c r="E74" s="17"/>
      <c r="F74" s="48">
        <f t="shared" si="4"/>
        <v>0</v>
      </c>
      <c r="G74" s="47" t="s">
        <v>175</v>
      </c>
      <c r="H74" s="47">
        <v>-1765</v>
      </c>
    </row>
    <row r="75" spans="1:8" ht="60" x14ac:dyDescent="0.25">
      <c r="A75" s="46">
        <f t="shared" si="5"/>
        <v>72</v>
      </c>
      <c r="B75" s="47" t="s">
        <v>172</v>
      </c>
      <c r="C75" s="46" t="s">
        <v>193</v>
      </c>
      <c r="D75" s="47">
        <v>4050</v>
      </c>
      <c r="E75" s="17"/>
      <c r="F75" s="48">
        <f t="shared" si="4"/>
        <v>0</v>
      </c>
      <c r="G75" s="47" t="s">
        <v>173</v>
      </c>
      <c r="H75" s="47">
        <v>-1766</v>
      </c>
    </row>
    <row r="76" spans="1:8" ht="45" x14ac:dyDescent="0.25">
      <c r="A76" s="46">
        <f t="shared" si="5"/>
        <v>73</v>
      </c>
      <c r="B76" s="47" t="s">
        <v>70</v>
      </c>
      <c r="C76" s="46" t="s">
        <v>193</v>
      </c>
      <c r="D76" s="47">
        <v>730</v>
      </c>
      <c r="E76" s="17"/>
      <c r="F76" s="48">
        <f t="shared" si="4"/>
        <v>0</v>
      </c>
      <c r="G76" s="47" t="s">
        <v>71</v>
      </c>
      <c r="H76" s="47">
        <v>-4669</v>
      </c>
    </row>
    <row r="77" spans="1:8" ht="75" x14ac:dyDescent="0.25">
      <c r="A77" s="46">
        <f t="shared" si="5"/>
        <v>74</v>
      </c>
      <c r="B77" s="47" t="s">
        <v>56</v>
      </c>
      <c r="C77" s="46" t="s">
        <v>193</v>
      </c>
      <c r="D77" s="47">
        <v>200</v>
      </c>
      <c r="E77" s="17"/>
      <c r="F77" s="48">
        <f t="shared" si="4"/>
        <v>0</v>
      </c>
      <c r="G77" s="47" t="s">
        <v>223</v>
      </c>
      <c r="H77" s="47">
        <v>-4790</v>
      </c>
    </row>
    <row r="78" spans="1:8" ht="31.5" customHeight="1" x14ac:dyDescent="0.25">
      <c r="A78" s="46">
        <f t="shared" si="5"/>
        <v>75</v>
      </c>
      <c r="B78" s="47" t="s">
        <v>145</v>
      </c>
      <c r="C78" s="46" t="s">
        <v>199</v>
      </c>
      <c r="D78" s="47">
        <v>155</v>
      </c>
      <c r="E78" s="17"/>
      <c r="F78" s="48">
        <f t="shared" si="4"/>
        <v>0</v>
      </c>
      <c r="G78" s="47" t="s">
        <v>146</v>
      </c>
      <c r="H78" s="47">
        <v>-1797</v>
      </c>
    </row>
    <row r="79" spans="1:8" ht="31.5" customHeight="1" x14ac:dyDescent="0.25">
      <c r="A79" s="46">
        <f t="shared" si="5"/>
        <v>76</v>
      </c>
      <c r="B79" s="47" t="s">
        <v>72</v>
      </c>
      <c r="C79" s="46" t="s">
        <v>193</v>
      </c>
      <c r="D79" s="47">
        <v>10</v>
      </c>
      <c r="E79" s="17"/>
      <c r="F79" s="48">
        <f t="shared" si="4"/>
        <v>0</v>
      </c>
      <c r="G79" s="47" t="s">
        <v>73</v>
      </c>
      <c r="H79" s="47">
        <v>-4652</v>
      </c>
    </row>
    <row r="80" spans="1:8" ht="33.75" customHeight="1" x14ac:dyDescent="0.25">
      <c r="A80" s="46">
        <f t="shared" si="5"/>
        <v>77</v>
      </c>
      <c r="B80" s="47" t="s">
        <v>76</v>
      </c>
      <c r="C80" s="46" t="s">
        <v>199</v>
      </c>
      <c r="D80" s="47">
        <v>30</v>
      </c>
      <c r="E80" s="17"/>
      <c r="F80" s="48">
        <f t="shared" si="4"/>
        <v>0</v>
      </c>
      <c r="G80" s="47" t="s">
        <v>77</v>
      </c>
      <c r="H80" s="47">
        <v>-4600</v>
      </c>
    </row>
    <row r="81" spans="1:8" ht="60" x14ac:dyDescent="0.25">
      <c r="A81" s="46">
        <f t="shared" si="5"/>
        <v>78</v>
      </c>
      <c r="B81" s="47" t="s">
        <v>153</v>
      </c>
      <c r="C81" s="46" t="s">
        <v>199</v>
      </c>
      <c r="D81" s="47">
        <v>60</v>
      </c>
      <c r="E81" s="17"/>
      <c r="F81" s="48">
        <f t="shared" si="4"/>
        <v>0</v>
      </c>
      <c r="G81" s="47" t="s">
        <v>154</v>
      </c>
      <c r="H81" s="47">
        <v>-1787</v>
      </c>
    </row>
    <row r="82" spans="1:8" ht="45" x14ac:dyDescent="0.25">
      <c r="A82" s="46">
        <f t="shared" si="5"/>
        <v>79</v>
      </c>
      <c r="B82" s="47" t="s">
        <v>139</v>
      </c>
      <c r="C82" s="46" t="s">
        <v>199</v>
      </c>
      <c r="D82" s="47">
        <v>90</v>
      </c>
      <c r="E82" s="17"/>
      <c r="F82" s="48">
        <f t="shared" si="4"/>
        <v>0</v>
      </c>
      <c r="G82" s="47" t="s">
        <v>140</v>
      </c>
      <c r="H82" s="47">
        <v>-1800</v>
      </c>
    </row>
    <row r="83" spans="1:8" ht="45" x14ac:dyDescent="0.25">
      <c r="A83" s="46">
        <f t="shared" si="5"/>
        <v>80</v>
      </c>
      <c r="B83" s="47" t="s">
        <v>97</v>
      </c>
      <c r="C83" s="46" t="s">
        <v>193</v>
      </c>
      <c r="D83" s="47">
        <v>350</v>
      </c>
      <c r="E83" s="17"/>
      <c r="F83" s="48">
        <f t="shared" si="4"/>
        <v>0</v>
      </c>
      <c r="G83" s="47" t="s">
        <v>98</v>
      </c>
      <c r="H83" s="47">
        <v>-1856</v>
      </c>
    </row>
    <row r="84" spans="1:8" ht="45" x14ac:dyDescent="0.25">
      <c r="A84" s="46">
        <f t="shared" si="5"/>
        <v>81</v>
      </c>
      <c r="B84" s="47" t="s">
        <v>20</v>
      </c>
      <c r="C84" s="46" t="s">
        <v>193</v>
      </c>
      <c r="D84" s="47">
        <v>90</v>
      </c>
      <c r="E84" s="17"/>
      <c r="F84" s="48">
        <f t="shared" si="4"/>
        <v>0</v>
      </c>
      <c r="G84" s="47" t="s">
        <v>21</v>
      </c>
      <c r="H84" s="47">
        <v>-8760</v>
      </c>
    </row>
    <row r="85" spans="1:8" ht="90" x14ac:dyDescent="0.25">
      <c r="A85" s="46">
        <f t="shared" si="5"/>
        <v>82</v>
      </c>
      <c r="B85" s="47" t="s">
        <v>87</v>
      </c>
      <c r="C85" s="46" t="s">
        <v>193</v>
      </c>
      <c r="D85" s="47">
        <v>1086</v>
      </c>
      <c r="E85" s="17"/>
      <c r="F85" s="48">
        <f t="shared" si="4"/>
        <v>0</v>
      </c>
      <c r="G85" s="47" t="s">
        <v>88</v>
      </c>
      <c r="H85" s="47">
        <v>-2390</v>
      </c>
    </row>
    <row r="86" spans="1:8" ht="75" x14ac:dyDescent="0.25">
      <c r="A86" s="46">
        <f t="shared" si="5"/>
        <v>83</v>
      </c>
      <c r="B86" s="47" t="s">
        <v>91</v>
      </c>
      <c r="C86" s="46" t="s">
        <v>193</v>
      </c>
      <c r="D86" s="47">
        <v>29300</v>
      </c>
      <c r="E86" s="17"/>
      <c r="F86" s="48">
        <f t="shared" si="4"/>
        <v>0</v>
      </c>
      <c r="G86" s="47" t="s">
        <v>92</v>
      </c>
      <c r="H86" s="47">
        <v>-2375</v>
      </c>
    </row>
    <row r="87" spans="1:8" ht="45" x14ac:dyDescent="0.25">
      <c r="A87" s="46">
        <f t="shared" si="5"/>
        <v>84</v>
      </c>
      <c r="B87" s="47" t="s">
        <v>67</v>
      </c>
      <c r="C87" s="46" t="s">
        <v>198</v>
      </c>
      <c r="D87" s="47">
        <v>110</v>
      </c>
      <c r="E87" s="17"/>
      <c r="F87" s="48">
        <f t="shared" si="4"/>
        <v>0</v>
      </c>
      <c r="G87" s="47" t="s">
        <v>157</v>
      </c>
      <c r="H87" s="47">
        <v>-1783</v>
      </c>
    </row>
    <row r="88" spans="1:8" ht="45" customHeight="1" x14ac:dyDescent="0.25">
      <c r="A88" s="46">
        <f t="shared" si="5"/>
        <v>85</v>
      </c>
      <c r="B88" s="47" t="s">
        <v>65</v>
      </c>
      <c r="C88" s="46" t="s">
        <v>200</v>
      </c>
      <c r="D88" s="47">
        <v>52</v>
      </c>
      <c r="E88" s="17"/>
      <c r="F88" s="48">
        <f t="shared" si="4"/>
        <v>0</v>
      </c>
      <c r="G88" s="47" t="s">
        <v>66</v>
      </c>
      <c r="H88" s="47">
        <v>-4674</v>
      </c>
    </row>
    <row r="89" spans="1:8" ht="46.5" customHeight="1" x14ac:dyDescent="0.25">
      <c r="A89" s="46">
        <f t="shared" si="5"/>
        <v>86</v>
      </c>
      <c r="B89" s="47" t="s">
        <v>48</v>
      </c>
      <c r="C89" s="46" t="s">
        <v>193</v>
      </c>
      <c r="D89" s="47">
        <v>790</v>
      </c>
      <c r="E89" s="17"/>
      <c r="F89" s="48">
        <f t="shared" si="4"/>
        <v>0</v>
      </c>
      <c r="G89" s="47" t="s">
        <v>49</v>
      </c>
      <c r="H89" s="47">
        <v>-6910</v>
      </c>
    </row>
    <row r="90" spans="1:8" ht="45" x14ac:dyDescent="0.25">
      <c r="A90" s="46">
        <f t="shared" si="5"/>
        <v>87</v>
      </c>
      <c r="B90" s="47" t="s">
        <v>143</v>
      </c>
      <c r="C90" s="46" t="s">
        <v>193</v>
      </c>
      <c r="D90" s="47">
        <v>325</v>
      </c>
      <c r="E90" s="17"/>
      <c r="F90" s="48">
        <f t="shared" si="4"/>
        <v>0</v>
      </c>
      <c r="G90" s="47" t="s">
        <v>144</v>
      </c>
      <c r="H90" s="47">
        <v>-1798</v>
      </c>
    </row>
    <row r="91" spans="1:8" ht="45" x14ac:dyDescent="0.25">
      <c r="A91" s="46">
        <f t="shared" si="5"/>
        <v>88</v>
      </c>
      <c r="B91" s="47" t="s">
        <v>18</v>
      </c>
      <c r="C91" s="46" t="s">
        <v>193</v>
      </c>
      <c r="D91" s="47">
        <v>65</v>
      </c>
      <c r="E91" s="17"/>
      <c r="F91" s="48">
        <f t="shared" si="4"/>
        <v>0</v>
      </c>
      <c r="G91" s="47" t="s">
        <v>19</v>
      </c>
      <c r="H91" s="47">
        <v>-8790</v>
      </c>
    </row>
    <row r="92" spans="1:8" ht="45" x14ac:dyDescent="0.25">
      <c r="A92" s="46">
        <f t="shared" si="5"/>
        <v>89</v>
      </c>
      <c r="B92" s="47" t="s">
        <v>16</v>
      </c>
      <c r="C92" s="46" t="s">
        <v>193</v>
      </c>
      <c r="D92" s="47">
        <v>65</v>
      </c>
      <c r="E92" s="17"/>
      <c r="F92" s="48">
        <f t="shared" si="4"/>
        <v>0</v>
      </c>
      <c r="G92" s="47" t="s">
        <v>17</v>
      </c>
      <c r="H92" s="47">
        <v>-8791</v>
      </c>
    </row>
    <row r="93" spans="1:8" ht="45" x14ac:dyDescent="0.25">
      <c r="A93" s="46">
        <f t="shared" si="5"/>
        <v>90</v>
      </c>
      <c r="B93" s="47" t="s">
        <v>14</v>
      </c>
      <c r="C93" s="46" t="s">
        <v>193</v>
      </c>
      <c r="D93" s="47">
        <v>65</v>
      </c>
      <c r="E93" s="17"/>
      <c r="F93" s="48">
        <f t="shared" si="4"/>
        <v>0</v>
      </c>
      <c r="G93" s="47" t="s">
        <v>15</v>
      </c>
      <c r="H93" s="47">
        <v>-8792</v>
      </c>
    </row>
    <row r="94" spans="1:8" ht="60" x14ac:dyDescent="0.25">
      <c r="A94" s="46">
        <f t="shared" si="5"/>
        <v>91</v>
      </c>
      <c r="B94" s="47" t="s">
        <v>147</v>
      </c>
      <c r="C94" s="46" t="s">
        <v>193</v>
      </c>
      <c r="D94" s="47">
        <v>1590</v>
      </c>
      <c r="E94" s="17"/>
      <c r="F94" s="48">
        <f t="shared" si="4"/>
        <v>0</v>
      </c>
      <c r="G94" s="47" t="s">
        <v>148</v>
      </c>
      <c r="H94" s="47">
        <v>-1794</v>
      </c>
    </row>
    <row r="95" spans="1:8" ht="90" x14ac:dyDescent="0.25">
      <c r="A95" s="46">
        <f t="shared" si="5"/>
        <v>92</v>
      </c>
      <c r="B95" s="47" t="s">
        <v>141</v>
      </c>
      <c r="C95" s="46" t="s">
        <v>193</v>
      </c>
      <c r="D95" s="47">
        <v>1090</v>
      </c>
      <c r="E95" s="17"/>
      <c r="F95" s="48">
        <f t="shared" si="4"/>
        <v>0</v>
      </c>
      <c r="G95" s="47" t="s">
        <v>142</v>
      </c>
      <c r="H95" s="47">
        <v>-1799</v>
      </c>
    </row>
    <row r="96" spans="1:8" ht="45" customHeight="1" x14ac:dyDescent="0.25">
      <c r="A96" s="46">
        <f t="shared" si="5"/>
        <v>93</v>
      </c>
      <c r="B96" s="47" t="s">
        <v>160</v>
      </c>
      <c r="C96" s="46" t="s">
        <v>193</v>
      </c>
      <c r="D96" s="47">
        <v>950</v>
      </c>
      <c r="E96" s="17"/>
      <c r="F96" s="48">
        <f t="shared" si="4"/>
        <v>0</v>
      </c>
      <c r="G96" s="47" t="s">
        <v>161</v>
      </c>
      <c r="H96" s="47">
        <v>-1780</v>
      </c>
    </row>
    <row r="97" spans="1:8" ht="45" x14ac:dyDescent="0.25">
      <c r="A97" s="46">
        <f t="shared" si="5"/>
        <v>94</v>
      </c>
      <c r="B97" s="47" t="s">
        <v>133</v>
      </c>
      <c r="C97" s="46" t="s">
        <v>193</v>
      </c>
      <c r="D97" s="47">
        <v>30</v>
      </c>
      <c r="E97" s="17"/>
      <c r="F97" s="48">
        <f t="shared" si="4"/>
        <v>0</v>
      </c>
      <c r="G97" s="47" t="s">
        <v>134</v>
      </c>
      <c r="H97" s="47">
        <v>-1807</v>
      </c>
    </row>
    <row r="98" spans="1:8" ht="30" x14ac:dyDescent="0.25">
      <c r="A98" s="46">
        <f t="shared" si="5"/>
        <v>95</v>
      </c>
      <c r="B98" s="47" t="s">
        <v>105</v>
      </c>
      <c r="C98" s="46" t="s">
        <v>193</v>
      </c>
      <c r="D98" s="47">
        <v>1790</v>
      </c>
      <c r="E98" s="17"/>
      <c r="F98" s="48">
        <f t="shared" si="4"/>
        <v>0</v>
      </c>
      <c r="G98" s="47" t="s">
        <v>106</v>
      </c>
      <c r="H98" s="47">
        <v>-1845</v>
      </c>
    </row>
    <row r="99" spans="1:8" ht="64.5" customHeight="1" x14ac:dyDescent="0.25">
      <c r="A99" s="46">
        <f t="shared" si="5"/>
        <v>96</v>
      </c>
      <c r="B99" s="47" t="s">
        <v>101</v>
      </c>
      <c r="C99" s="46" t="s">
        <v>193</v>
      </c>
      <c r="D99" s="47">
        <v>1000</v>
      </c>
      <c r="E99" s="17"/>
      <c r="F99" s="48">
        <f t="shared" si="4"/>
        <v>0</v>
      </c>
      <c r="G99" s="47" t="s">
        <v>102</v>
      </c>
      <c r="H99" s="47">
        <v>-1848</v>
      </c>
    </row>
    <row r="100" spans="1:8" ht="60" x14ac:dyDescent="0.25">
      <c r="A100" s="46">
        <f t="shared" si="5"/>
        <v>97</v>
      </c>
      <c r="B100" s="47" t="s">
        <v>44</v>
      </c>
      <c r="C100" s="46" t="s">
        <v>193</v>
      </c>
      <c r="D100" s="47">
        <v>4</v>
      </c>
      <c r="E100" s="17"/>
      <c r="F100" s="48">
        <f t="shared" ref="F100" si="6">D100*E100</f>
        <v>0</v>
      </c>
      <c r="G100" s="47" t="s">
        <v>45</v>
      </c>
      <c r="H100" s="47">
        <v>-7110</v>
      </c>
    </row>
    <row r="101" spans="1:8" x14ac:dyDescent="0.25">
      <c r="A101" s="47"/>
      <c r="B101" s="47"/>
      <c r="C101" s="46"/>
      <c r="D101" s="49">
        <f>SUM(D4:D100)</f>
        <v>109871</v>
      </c>
      <c r="E101" s="50"/>
      <c r="F101" s="48">
        <f>SUM(F4:F100)</f>
        <v>0</v>
      </c>
      <c r="G101" s="47"/>
      <c r="H101" s="47"/>
    </row>
    <row r="104" spans="1:8" ht="15.75" x14ac:dyDescent="0.25">
      <c r="A104" s="51"/>
    </row>
  </sheetData>
  <sheetProtection sheet="1" selectLockedCells="1"/>
  <sortState ref="A4:H101">
    <sortCondition ref="B4"/>
  </sortState>
  <mergeCells count="2">
    <mergeCell ref="A1:H1"/>
    <mergeCell ref="A2:H2"/>
  </mergeCells>
  <pageMargins left="0.78740157499999996" right="0.78740157499999996" top="0.984251969" bottom="0.984251969" header="0.4921259845" footer="0.4921259845"/>
  <pageSetup paperSize="9" scale="6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Pokyny k vyplnění přílohy</vt:lpstr>
      <vt:lpstr>Příloha č. 1 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Malá</dc:creator>
  <cp:lastModifiedBy>Irena Štorková</cp:lastModifiedBy>
  <cp:lastPrinted>2026-01-23T11:34:07Z</cp:lastPrinted>
  <dcterms:created xsi:type="dcterms:W3CDTF">2026-01-14T13:46:08Z</dcterms:created>
  <dcterms:modified xsi:type="dcterms:W3CDTF">2026-01-23T11:44:16Z</dcterms:modified>
</cp:coreProperties>
</file>