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S:\Projekty\Zakázky-Aktivni\ŘP\Zakázky_2026\ZHM Revize elektro 2026 - 2030 VZMR mp\podklady\"/>
    </mc:Choice>
  </mc:AlternateContent>
  <xr:revisionPtr revIDLastSave="0" documentId="13_ncr:1_{202ECD1E-E663-4730-A0DB-18C7BB635344}" xr6:coauthVersionLast="36" xr6:coauthVersionMax="36" xr10:uidLastSave="{00000000-0000-0000-0000-000000000000}"/>
  <bookViews>
    <workbookView xWindow="0" yWindow="0" windowWidth="28800" windowHeight="12105" activeTab="1" xr2:uid="{00000000-000D-0000-FFFF-FFFF00000000}"/>
  </bookViews>
  <sheets>
    <sheet name="Souhrn" sheetId="5" r:id="rId1"/>
    <sheet name="provoz Olomouc" sheetId="4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5" i="4" l="1"/>
  <c r="K17" i="4" l="1"/>
  <c r="M17" i="4" s="1"/>
  <c r="K5" i="4"/>
  <c r="M5" i="4" s="1"/>
  <c r="K49" i="4" l="1"/>
  <c r="K13" i="4" l="1"/>
  <c r="M13" i="4" s="1"/>
  <c r="K14" i="4"/>
  <c r="M14" i="4" s="1"/>
  <c r="K11" i="4"/>
  <c r="M11" i="4" s="1"/>
  <c r="K12" i="4"/>
  <c r="M12" i="4" s="1"/>
  <c r="M16" i="4"/>
  <c r="K10" i="4"/>
  <c r="M10" i="4" s="1"/>
  <c r="K9" i="4"/>
  <c r="M9" i="4" s="1"/>
  <c r="K8" i="4"/>
  <c r="M8" i="4" s="1"/>
  <c r="K7" i="4"/>
  <c r="M7" i="4" s="1"/>
  <c r="K6" i="4"/>
  <c r="M6" i="4" s="1"/>
  <c r="M31" i="4" l="1"/>
  <c r="M42" i="4"/>
  <c r="M43" i="4"/>
  <c r="K19" i="4"/>
  <c r="M19" i="4" s="1"/>
  <c r="K20" i="4"/>
  <c r="M20" i="4" s="1"/>
  <c r="K21" i="4"/>
  <c r="M21" i="4" s="1"/>
  <c r="K22" i="4"/>
  <c r="M22" i="4" s="1"/>
  <c r="K23" i="4"/>
  <c r="M23" i="4" s="1"/>
  <c r="K24" i="4"/>
  <c r="M24" i="4" s="1"/>
  <c r="K25" i="4"/>
  <c r="M25" i="4" s="1"/>
  <c r="K26" i="4"/>
  <c r="M26" i="4" s="1"/>
  <c r="K27" i="4"/>
  <c r="M27" i="4" s="1"/>
  <c r="K28" i="4"/>
  <c r="M28" i="4" s="1"/>
  <c r="K29" i="4"/>
  <c r="M29" i="4" s="1"/>
  <c r="K30" i="4"/>
  <c r="M30" i="4" s="1"/>
  <c r="K31" i="4"/>
  <c r="K32" i="4"/>
  <c r="M32" i="4" s="1"/>
  <c r="K33" i="4"/>
  <c r="M33" i="4" s="1"/>
  <c r="K34" i="4"/>
  <c r="M34" i="4" s="1"/>
  <c r="K35" i="4"/>
  <c r="M35" i="4" s="1"/>
  <c r="K36" i="4"/>
  <c r="M36" i="4" s="1"/>
  <c r="K37" i="4"/>
  <c r="M37" i="4" s="1"/>
  <c r="K38" i="4"/>
  <c r="M38" i="4" s="1"/>
  <c r="K39" i="4"/>
  <c r="M39" i="4" s="1"/>
  <c r="K40" i="4"/>
  <c r="M40" i="4" s="1"/>
  <c r="K41" i="4"/>
  <c r="M41" i="4" s="1"/>
  <c r="K42" i="4"/>
  <c r="K43" i="4"/>
  <c r="K44" i="4"/>
  <c r="M44" i="4" s="1"/>
  <c r="K45" i="4"/>
  <c r="M45" i="4" s="1"/>
  <c r="K46" i="4"/>
  <c r="M46" i="4" s="1"/>
  <c r="K47" i="4"/>
  <c r="M47" i="4" s="1"/>
  <c r="K48" i="4"/>
  <c r="M48" i="4" s="1"/>
  <c r="K18" i="4"/>
  <c r="M18" i="4" s="1"/>
  <c r="M49" i="4" l="1"/>
  <c r="C4" i="5" s="1"/>
  <c r="B4" i="5"/>
</calcChain>
</file>

<file path=xl/sharedStrings.xml><?xml version="1.0" encoding="utf-8"?>
<sst xmlns="http://schemas.openxmlformats.org/spreadsheetml/2006/main" count="74" uniqueCount="65">
  <si>
    <t>revize</t>
  </si>
  <si>
    <t>četnost dle poslední revizní zprávy</t>
  </si>
  <si>
    <t>platnost do</t>
  </si>
  <si>
    <t>rok provádění revize</t>
  </si>
  <si>
    <t>Objekt</t>
  </si>
  <si>
    <t>elektroinstalace jezu</t>
  </si>
  <si>
    <t>JEZ OLOMOUC</t>
  </si>
  <si>
    <t>venkovní elektroinstalace provozní budovy</t>
  </si>
  <si>
    <t>vnitřní elektroinstalace provozní budovy</t>
  </si>
  <si>
    <t>elektrocentrála u jezu Olomouc</t>
  </si>
  <si>
    <t>kompresor Orlík OR 03-9 na jezu Olomouc</t>
  </si>
  <si>
    <t>kompresor Orlík OR 4-40 na jezu Olomouc</t>
  </si>
  <si>
    <t>hromosvod strojoven</t>
  </si>
  <si>
    <t>hromosvod provozní budovy</t>
  </si>
  <si>
    <t xml:space="preserve">JEZ NA OBTOKU OLOMOUC </t>
  </si>
  <si>
    <t>elektroinstalace strojoven</t>
  </si>
  <si>
    <t>JEZ CHOMOUTOV</t>
  </si>
  <si>
    <t>elektroinstalace MVE</t>
  </si>
  <si>
    <t xml:space="preserve">přípojka NN k jezu Chomoutov </t>
  </si>
  <si>
    <t>JEZ LITOVEL</t>
  </si>
  <si>
    <t>JEZ NOVÉ MLÝNY</t>
  </si>
  <si>
    <t>VD MORAVSKÁ TŘEBOVÁ</t>
  </si>
  <si>
    <t>venkovní elektroinstalace Dům hrázného</t>
  </si>
  <si>
    <t>vnitřní elektroinstalace Dům hrázného</t>
  </si>
  <si>
    <t>Sklad materiálu a palivového dřeva</t>
  </si>
  <si>
    <t xml:space="preserve">Venkovní prostory (osvětlené komunikace a plochy) </t>
  </si>
  <si>
    <t>hromosvod Dům hrázného</t>
  </si>
  <si>
    <t>MORAVIČANY</t>
  </si>
  <si>
    <t>elektroinstalace omezovacího objektu</t>
  </si>
  <si>
    <t>Přípojka kabelová 1 kV pro omezovací objekt</t>
  </si>
  <si>
    <t>Elektrocentrála pro omezovací objekt</t>
  </si>
  <si>
    <t>elektroinstalce rozdělovacího objektu</t>
  </si>
  <si>
    <t>Přípojka kabelová 1 kV pro rozdělovací objekt</t>
  </si>
  <si>
    <t>Elektrocentrála pro rozdělovací objekt</t>
  </si>
  <si>
    <t>hromosvod omezovacího objektu</t>
  </si>
  <si>
    <t>hromosvod rozdělovacího objektu</t>
  </si>
  <si>
    <t xml:space="preserve">LIMNIGRAF NOVÉ SADY U OLOMOUCE </t>
  </si>
  <si>
    <t>elektroinstalace limnigrafu</t>
  </si>
  <si>
    <t>LIMNIGRAF MORAVSKÁ TŘEBOVÁ</t>
  </si>
  <si>
    <t>ZÁVOD HORNÍ MORAVA</t>
  </si>
  <si>
    <t>Počet provedení za období zakázky</t>
  </si>
  <si>
    <t>Cena revize Kč/ks bez DPH</t>
  </si>
  <si>
    <t>Cena revizí za období zakázky Kč bez DPH</t>
  </si>
  <si>
    <t>Počet provedených revizí</t>
  </si>
  <si>
    <t>Předpokládnaná cena revizí bez DPH</t>
  </si>
  <si>
    <r>
      <rPr>
        <b/>
        <sz val="14"/>
        <color theme="1"/>
        <rFont val="Times New Roman"/>
        <family val="1"/>
        <charset val="238"/>
      </rPr>
      <t>provoz Olomouc</t>
    </r>
    <r>
      <rPr>
        <sz val="14"/>
        <color theme="1"/>
        <rFont val="Times New Roman"/>
        <family val="1"/>
        <charset val="238"/>
      </rPr>
      <t xml:space="preserve">                                                                 </t>
    </r>
  </si>
  <si>
    <t>venkovní osvětlení areálu</t>
  </si>
  <si>
    <t>hromosvod provozní budova s přístavbou</t>
  </si>
  <si>
    <t>elektrocentrála 7kW - pojízdná dílna</t>
  </si>
  <si>
    <t>elektrocentrála 3kW - zámečnická dílna</t>
  </si>
  <si>
    <t>vrátnice, elektroinstalace</t>
  </si>
  <si>
    <t>administrativní budova, elektroinstalace</t>
  </si>
  <si>
    <t>provozní budova s přístavbou, elektroinstalace</t>
  </si>
  <si>
    <t>betonové garáže, elektroinstalace</t>
  </si>
  <si>
    <t>po 2 roku/letech</t>
  </si>
  <si>
    <t>přístřešek pro nákladní auta, elektroinstalace</t>
  </si>
  <si>
    <t>po 3 roku/letech</t>
  </si>
  <si>
    <t>provozní budova zadní trakt, elektroinstalace</t>
  </si>
  <si>
    <t>garáže pro nákladní vozidla, elektroinstalace</t>
  </si>
  <si>
    <t>po 1 roku/letech</t>
  </si>
  <si>
    <t>hromosvod vrátnice</t>
  </si>
  <si>
    <t xml:space="preserve">hromosvod administrativní budova </t>
  </si>
  <si>
    <t>ZÁVOD A PROVOZ OLOMOUC</t>
  </si>
  <si>
    <t xml:space="preserve">Provoz: </t>
  </si>
  <si>
    <t>Příloha č. 2 Souhrnná tabulka revizí provozu Olomouc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</si>
</sst>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K_č_-;\-* #,##0.00\ _K_č_-;_-* &quot;-&quot;??\ _K_č_-;_-@_-"/>
    <numFmt numFmtId="164" formatCode="&quot;po &quot;0&quot; roku/letech&quot;"/>
  </numFmts>
  <fonts count="1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4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1"/>
      <color rgb="FF0070C0"/>
      <name val="Arial"/>
      <family val="2"/>
      <charset val="238"/>
    </font>
    <font>
      <sz val="14"/>
      <color theme="1"/>
      <name val="Times New Roman"/>
      <family val="1"/>
      <charset val="238"/>
    </font>
    <font>
      <sz val="1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7" fillId="0" borderId="0"/>
  </cellStyleXfs>
  <cellXfs count="105">
    <xf numFmtId="0" fontId="0" fillId="0" borderId="0" xfId="0"/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left" vertical="center"/>
    </xf>
    <xf numFmtId="164" fontId="10" fillId="2" borderId="11" xfId="0" applyNumberFormat="1" applyFont="1" applyFill="1" applyBorder="1" applyAlignment="1" applyProtection="1">
      <alignment horizontal="center" vertical="center"/>
      <protection locked="0"/>
    </xf>
    <xf numFmtId="0" fontId="2" fillId="2" borderId="17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left" vertical="center"/>
    </xf>
    <xf numFmtId="164" fontId="10" fillId="2" borderId="8" xfId="0" applyNumberFormat="1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164" fontId="10" fillId="2" borderId="11" xfId="0" applyNumberFormat="1" applyFont="1" applyFill="1" applyBorder="1" applyAlignment="1">
      <alignment horizontal="center" vertical="center"/>
    </xf>
    <xf numFmtId="164" fontId="10" fillId="2" borderId="13" xfId="0" applyNumberFormat="1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left" vertical="center"/>
    </xf>
    <xf numFmtId="164" fontId="10" fillId="2" borderId="5" xfId="0" applyNumberFormat="1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left" vertical="center"/>
    </xf>
    <xf numFmtId="164" fontId="10" fillId="3" borderId="8" xfId="0" applyNumberFormat="1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left" vertical="center"/>
    </xf>
    <xf numFmtId="0" fontId="2" fillId="3" borderId="5" xfId="0" applyFont="1" applyFill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2" fillId="2" borderId="12" xfId="0" applyFont="1" applyFill="1" applyBorder="1" applyAlignment="1">
      <alignment horizontal="left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left" vertical="center"/>
    </xf>
    <xf numFmtId="164" fontId="10" fillId="2" borderId="5" xfId="0" applyNumberFormat="1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left" vertical="center"/>
    </xf>
    <xf numFmtId="164" fontId="10" fillId="3" borderId="5" xfId="0" applyNumberFormat="1" applyFont="1" applyFill="1" applyBorder="1" applyAlignment="1" applyProtection="1">
      <alignment horizontal="center" vertical="center"/>
      <protection locked="0"/>
    </xf>
    <xf numFmtId="0" fontId="2" fillId="3" borderId="0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left" vertical="center"/>
    </xf>
    <xf numFmtId="164" fontId="10" fillId="3" borderId="8" xfId="0" applyNumberFormat="1" applyFont="1" applyFill="1" applyBorder="1" applyAlignment="1" applyProtection="1">
      <alignment horizontal="center" vertical="center"/>
      <protection locked="0"/>
    </xf>
    <xf numFmtId="0" fontId="2" fillId="3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164" fontId="10" fillId="2" borderId="12" xfId="0" applyNumberFormat="1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164" fontId="10" fillId="2" borderId="0" xfId="0" applyNumberFormat="1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164" fontId="10" fillId="3" borderId="0" xfId="0" applyNumberFormat="1" applyFont="1" applyFill="1" applyBorder="1" applyAlignment="1">
      <alignment horizontal="center" vertical="center"/>
    </xf>
    <xf numFmtId="0" fontId="2" fillId="3" borderId="20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/>
    </xf>
    <xf numFmtId="164" fontId="10" fillId="3" borderId="9" xfId="0" applyNumberFormat="1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2" fillId="2" borderId="5" xfId="0" quotePrefix="1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left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43" fontId="2" fillId="2" borderId="17" xfId="1" applyNumberFormat="1" applyFont="1" applyFill="1" applyBorder="1" applyAlignment="1">
      <alignment horizontal="center" vertical="center"/>
    </xf>
    <xf numFmtId="43" fontId="2" fillId="2" borderId="20" xfId="1" applyNumberFormat="1" applyFont="1" applyFill="1" applyBorder="1" applyAlignment="1">
      <alignment horizontal="center" vertical="center"/>
    </xf>
    <xf numFmtId="43" fontId="2" fillId="3" borderId="20" xfId="1" applyNumberFormat="1" applyFont="1" applyFill="1" applyBorder="1" applyAlignment="1">
      <alignment horizontal="center" vertical="center"/>
    </xf>
    <xf numFmtId="43" fontId="2" fillId="3" borderId="18" xfId="1" applyNumberFormat="1" applyFont="1" applyFill="1" applyBorder="1" applyAlignment="1">
      <alignment horizontal="center" vertical="center"/>
    </xf>
    <xf numFmtId="43" fontId="2" fillId="2" borderId="18" xfId="1" applyNumberFormat="1" applyFont="1" applyFill="1" applyBorder="1" applyAlignment="1">
      <alignment horizontal="center" vertical="center"/>
    </xf>
    <xf numFmtId="43" fontId="2" fillId="2" borderId="19" xfId="1" applyNumberFormat="1" applyFont="1" applyFill="1" applyBorder="1" applyAlignment="1">
      <alignment horizontal="center" vertical="center"/>
    </xf>
    <xf numFmtId="43" fontId="9" fillId="0" borderId="0" xfId="1" applyFont="1" applyAlignment="1">
      <alignment horizontal="center" vertical="center"/>
    </xf>
    <xf numFmtId="0" fontId="0" fillId="0" borderId="0" xfId="0" applyAlignment="1">
      <alignment vertical="center"/>
    </xf>
    <xf numFmtId="0" fontId="6" fillId="0" borderId="4" xfId="0" applyFont="1" applyBorder="1" applyAlignment="1">
      <alignment horizontal="center" vertical="center" wrapText="1"/>
    </xf>
    <xf numFmtId="43" fontId="6" fillId="2" borderId="21" xfId="0" applyNumberFormat="1" applyFont="1" applyFill="1" applyBorder="1" applyAlignment="1">
      <alignment horizontal="center" vertical="center"/>
    </xf>
    <xf numFmtId="0" fontId="12" fillId="2" borderId="15" xfId="0" applyFont="1" applyFill="1" applyBorder="1" applyAlignment="1">
      <alignment vertical="center" wrapText="1"/>
    </xf>
    <xf numFmtId="0" fontId="8" fillId="0" borderId="20" xfId="0" applyFont="1" applyBorder="1" applyAlignment="1">
      <alignment horizontal="center" vertical="center"/>
    </xf>
    <xf numFmtId="43" fontId="11" fillId="4" borderId="5" xfId="1" applyNumberFormat="1" applyFont="1" applyFill="1" applyBorder="1" applyAlignment="1">
      <alignment horizontal="center" vertical="center"/>
    </xf>
    <xf numFmtId="43" fontId="11" fillId="4" borderId="8" xfId="1" applyNumberFormat="1" applyFont="1" applyFill="1" applyBorder="1" applyAlignment="1">
      <alignment horizontal="center" vertical="center"/>
    </xf>
    <xf numFmtId="43" fontId="11" fillId="4" borderId="11" xfId="1" applyNumberFormat="1" applyFont="1" applyFill="1" applyBorder="1" applyAlignment="1">
      <alignment horizontal="center" vertical="center"/>
    </xf>
    <xf numFmtId="43" fontId="11" fillId="5" borderId="8" xfId="1" applyNumberFormat="1" applyFont="1" applyFill="1" applyBorder="1" applyAlignment="1">
      <alignment horizontal="center" vertical="center"/>
    </xf>
    <xf numFmtId="43" fontId="11" fillId="4" borderId="13" xfId="1" applyNumberFormat="1" applyFont="1" applyFill="1" applyBorder="1" applyAlignment="1">
      <alignment horizontal="center" vertical="center"/>
    </xf>
    <xf numFmtId="43" fontId="11" fillId="5" borderId="5" xfId="1" applyNumberFormat="1" applyFont="1" applyFill="1" applyBorder="1" applyAlignment="1">
      <alignment horizontal="center" vertical="center"/>
    </xf>
    <xf numFmtId="43" fontId="11" fillId="4" borderId="14" xfId="1" applyNumberFormat="1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13" fillId="3" borderId="5" xfId="0" applyFont="1" applyFill="1" applyBorder="1" applyAlignment="1">
      <alignment horizontal="center" vertical="center"/>
    </xf>
    <xf numFmtId="0" fontId="13" fillId="3" borderId="0" xfId="0" applyFont="1" applyFill="1" applyBorder="1" applyAlignment="1">
      <alignment horizontal="center" vertical="center"/>
    </xf>
    <xf numFmtId="0" fontId="13" fillId="3" borderId="20" xfId="0" applyFont="1" applyFill="1" applyBorder="1" applyAlignment="1">
      <alignment horizontal="center" vertical="center"/>
    </xf>
    <xf numFmtId="0" fontId="13" fillId="3" borderId="8" xfId="0" applyFont="1" applyFill="1" applyBorder="1" applyAlignment="1">
      <alignment horizontal="center" vertical="center"/>
    </xf>
    <xf numFmtId="0" fontId="13" fillId="3" borderId="9" xfId="0" applyFont="1" applyFill="1" applyBorder="1" applyAlignment="1">
      <alignment horizontal="center" vertical="center"/>
    </xf>
    <xf numFmtId="0" fontId="13" fillId="3" borderId="18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9" fillId="0" borderId="13" xfId="0" applyFont="1" applyBorder="1" applyAlignment="1">
      <alignment horizontal="right" vertical="center"/>
    </xf>
    <xf numFmtId="0" fontId="8" fillId="0" borderId="0" xfId="0" applyFont="1" applyAlignment="1">
      <alignment horizontal="left" vertical="top"/>
    </xf>
    <xf numFmtId="0" fontId="8" fillId="0" borderId="9" xfId="0" applyFont="1" applyBorder="1" applyAlignment="1">
      <alignment horizontal="left" vertical="top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</cellXfs>
  <cellStyles count="3">
    <cellStyle name="Čárka" xfId="1" builtinId="3"/>
    <cellStyle name="Normální" xfId="0" builtinId="0"/>
    <cellStyle name="Normální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8"/>
  <sheetViews>
    <sheetView workbookViewId="0">
      <selection activeCell="A3" sqref="A3"/>
    </sheetView>
  </sheetViews>
  <sheetFormatPr defaultRowHeight="15" x14ac:dyDescent="0.25"/>
  <cols>
    <col min="1" max="1" width="47.42578125" customWidth="1"/>
    <col min="2" max="2" width="27" customWidth="1"/>
    <col min="3" max="3" width="20.7109375" customWidth="1"/>
  </cols>
  <sheetData>
    <row r="1" spans="1:3" x14ac:dyDescent="0.25">
      <c r="A1" s="89" t="s">
        <v>39</v>
      </c>
      <c r="B1" s="2"/>
    </row>
    <row r="2" spans="1:3" ht="15.75" thickBot="1" x14ac:dyDescent="0.3">
      <c r="A2" s="90"/>
      <c r="B2" s="2"/>
    </row>
    <row r="3" spans="1:3" ht="38.25" customHeight="1" thickBot="1" x14ac:dyDescent="0.3">
      <c r="A3" s="3" t="s">
        <v>63</v>
      </c>
      <c r="B3" s="4" t="s">
        <v>43</v>
      </c>
      <c r="C3" s="71" t="s">
        <v>44</v>
      </c>
    </row>
    <row r="4" spans="1:3" s="70" customFormat="1" ht="36" customHeight="1" x14ac:dyDescent="0.25">
      <c r="A4" s="73" t="s">
        <v>45</v>
      </c>
      <c r="B4" s="5">
        <f>'provoz Olomouc'!K49</f>
        <v>0</v>
      </c>
      <c r="C4" s="72">
        <f>'provoz Olomouc'!M49</f>
        <v>0</v>
      </c>
    </row>
    <row r="5" spans="1:3" s="70" customFormat="1" ht="36" customHeight="1" x14ac:dyDescent="0.25"/>
    <row r="6" spans="1:3" s="70" customFormat="1" ht="36" customHeight="1" x14ac:dyDescent="0.25"/>
    <row r="7" spans="1:3" s="70" customFormat="1" ht="36" customHeight="1" x14ac:dyDescent="0.25"/>
    <row r="8" spans="1:3" ht="32.25" customHeight="1" x14ac:dyDescent="0.25"/>
  </sheetData>
  <mergeCells count="1">
    <mergeCell ref="A1:A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52"/>
  <sheetViews>
    <sheetView tabSelected="1" zoomScale="80" zoomScaleNormal="80" workbookViewId="0">
      <selection activeCell="B1" sqref="B1:J2"/>
    </sheetView>
  </sheetViews>
  <sheetFormatPr defaultRowHeight="14.25" x14ac:dyDescent="0.25"/>
  <cols>
    <col min="1" max="1" width="4.28515625" style="1" customWidth="1"/>
    <col min="2" max="2" width="42.85546875" style="1" bestFit="1" customWidth="1"/>
    <col min="3" max="3" width="54.85546875" style="1" bestFit="1" customWidth="1"/>
    <col min="4" max="4" width="21.85546875" style="1" customWidth="1"/>
    <col min="5" max="5" width="16.5703125" style="1" customWidth="1"/>
    <col min="6" max="10" width="9.28515625" style="1" customWidth="1"/>
    <col min="11" max="12" width="16.5703125" style="1" customWidth="1"/>
    <col min="13" max="13" width="16.85546875" style="1" customWidth="1"/>
    <col min="14" max="16384" width="9.140625" style="1"/>
  </cols>
  <sheetData>
    <row r="1" spans="1:13" x14ac:dyDescent="0.25">
      <c r="B1" s="100" t="s">
        <v>64</v>
      </c>
      <c r="C1" s="100"/>
      <c r="D1" s="100"/>
      <c r="E1" s="100"/>
      <c r="F1" s="100"/>
      <c r="G1" s="100"/>
      <c r="H1" s="100"/>
      <c r="I1" s="100"/>
      <c r="J1" s="100"/>
    </row>
    <row r="2" spans="1:13" ht="8.25" customHeight="1" x14ac:dyDescent="0.25">
      <c r="B2" s="101"/>
      <c r="C2" s="101"/>
      <c r="D2" s="101"/>
      <c r="E2" s="101"/>
      <c r="F2" s="101"/>
      <c r="G2" s="101"/>
      <c r="H2" s="101"/>
      <c r="I2" s="101"/>
      <c r="J2" s="101"/>
    </row>
    <row r="3" spans="1:13" ht="23.25" customHeight="1" x14ac:dyDescent="0.25">
      <c r="B3" s="102" t="s">
        <v>4</v>
      </c>
      <c r="C3" s="102" t="s">
        <v>0</v>
      </c>
      <c r="D3" s="93" t="s">
        <v>1</v>
      </c>
      <c r="E3" s="102" t="s">
        <v>2</v>
      </c>
      <c r="F3" s="102" t="s">
        <v>3</v>
      </c>
      <c r="G3" s="102"/>
      <c r="H3" s="102"/>
      <c r="I3" s="102"/>
      <c r="J3" s="102"/>
      <c r="K3" s="91" t="s">
        <v>40</v>
      </c>
      <c r="L3" s="93" t="s">
        <v>41</v>
      </c>
      <c r="M3" s="95" t="s">
        <v>42</v>
      </c>
    </row>
    <row r="4" spans="1:13" ht="28.5" customHeight="1" x14ac:dyDescent="0.25">
      <c r="B4" s="103"/>
      <c r="C4" s="104"/>
      <c r="D4" s="94"/>
      <c r="E4" s="103"/>
      <c r="F4" s="6">
        <v>2026</v>
      </c>
      <c r="G4" s="6">
        <v>2027</v>
      </c>
      <c r="H4" s="6">
        <v>2028</v>
      </c>
      <c r="I4" s="6">
        <v>2029</v>
      </c>
      <c r="J4" s="6">
        <v>2030</v>
      </c>
      <c r="K4" s="92"/>
      <c r="L4" s="94"/>
      <c r="M4" s="96"/>
    </row>
    <row r="5" spans="1:13" ht="15.75" customHeight="1" x14ac:dyDescent="0.25">
      <c r="A5" s="98">
        <v>1</v>
      </c>
      <c r="B5" s="41" t="s">
        <v>62</v>
      </c>
      <c r="C5" s="8" t="s">
        <v>50</v>
      </c>
      <c r="D5" s="42">
        <v>3</v>
      </c>
      <c r="E5" s="11">
        <v>2027</v>
      </c>
      <c r="F5" s="31"/>
      <c r="G5" s="11">
        <v>1</v>
      </c>
      <c r="H5" s="31"/>
      <c r="I5" s="11"/>
      <c r="J5" s="10">
        <v>1</v>
      </c>
      <c r="K5" s="56">
        <f>SUM(F5:J5)</f>
        <v>2</v>
      </c>
      <c r="L5" s="75"/>
      <c r="M5" s="63">
        <f>K5*L5</f>
        <v>0</v>
      </c>
    </row>
    <row r="6" spans="1:13" ht="15.75" customHeight="1" x14ac:dyDescent="0.25">
      <c r="A6" s="98"/>
      <c r="B6" s="43"/>
      <c r="C6" s="20" t="s">
        <v>51</v>
      </c>
      <c r="D6" s="44">
        <v>5</v>
      </c>
      <c r="E6" s="22">
        <v>2027</v>
      </c>
      <c r="F6" s="34"/>
      <c r="G6" s="22">
        <v>1</v>
      </c>
      <c r="H6" s="34"/>
      <c r="I6" s="22"/>
      <c r="J6" s="45"/>
      <c r="K6" s="55">
        <f t="shared" ref="K6:K10" si="0">SUM(F6:J6)</f>
        <v>1</v>
      </c>
      <c r="L6" s="75"/>
      <c r="M6" s="64">
        <f t="shared" ref="M6:M10" si="1">K6*L6</f>
        <v>0</v>
      </c>
    </row>
    <row r="7" spans="1:13" ht="15.75" customHeight="1" x14ac:dyDescent="0.25">
      <c r="A7" s="98"/>
      <c r="B7" s="43"/>
      <c r="C7" s="20" t="s">
        <v>52</v>
      </c>
      <c r="D7" s="44">
        <v>5</v>
      </c>
      <c r="E7" s="22">
        <v>2027</v>
      </c>
      <c r="F7" s="34"/>
      <c r="G7" s="22">
        <v>1</v>
      </c>
      <c r="H7" s="34"/>
      <c r="I7" s="22"/>
      <c r="J7" s="45"/>
      <c r="K7" s="55">
        <f t="shared" si="0"/>
        <v>1</v>
      </c>
      <c r="L7" s="75"/>
      <c r="M7" s="64">
        <f t="shared" si="1"/>
        <v>0</v>
      </c>
    </row>
    <row r="8" spans="1:13" ht="15.75" customHeight="1" x14ac:dyDescent="0.25">
      <c r="A8" s="98"/>
      <c r="B8" s="43"/>
      <c r="C8" s="20" t="s">
        <v>53</v>
      </c>
      <c r="D8" s="44" t="s">
        <v>54</v>
      </c>
      <c r="E8" s="22">
        <v>2026</v>
      </c>
      <c r="F8" s="34">
        <v>1</v>
      </c>
      <c r="G8" s="22"/>
      <c r="H8" s="34">
        <v>1</v>
      </c>
      <c r="I8" s="22"/>
      <c r="J8" s="45">
        <v>1</v>
      </c>
      <c r="K8" s="55">
        <f t="shared" si="0"/>
        <v>3</v>
      </c>
      <c r="L8" s="75"/>
      <c r="M8" s="64">
        <f t="shared" si="1"/>
        <v>0</v>
      </c>
    </row>
    <row r="9" spans="1:13" ht="15.75" customHeight="1" x14ac:dyDescent="0.25">
      <c r="A9" s="98"/>
      <c r="B9" s="43"/>
      <c r="C9" s="20" t="s">
        <v>55</v>
      </c>
      <c r="D9" s="44" t="s">
        <v>56</v>
      </c>
      <c r="E9" s="22">
        <v>2026</v>
      </c>
      <c r="F9" s="34">
        <v>1</v>
      </c>
      <c r="G9" s="22"/>
      <c r="H9" s="34"/>
      <c r="I9" s="22">
        <v>1</v>
      </c>
      <c r="J9" s="45"/>
      <c r="K9" s="55">
        <f t="shared" si="0"/>
        <v>2</v>
      </c>
      <c r="L9" s="75"/>
      <c r="M9" s="64">
        <f t="shared" si="1"/>
        <v>0</v>
      </c>
    </row>
    <row r="10" spans="1:13" ht="15.75" customHeight="1" x14ac:dyDescent="0.25">
      <c r="A10" s="98"/>
      <c r="B10" s="43"/>
      <c r="C10" s="20" t="s">
        <v>57</v>
      </c>
      <c r="D10" s="44">
        <v>5</v>
      </c>
      <c r="E10" s="22">
        <v>2027</v>
      </c>
      <c r="F10" s="34"/>
      <c r="G10" s="22">
        <v>1</v>
      </c>
      <c r="H10" s="34"/>
      <c r="I10" s="22"/>
      <c r="J10" s="45"/>
      <c r="K10" s="55">
        <f t="shared" si="0"/>
        <v>1</v>
      </c>
      <c r="L10" s="75"/>
      <c r="M10" s="64">
        <f t="shared" si="1"/>
        <v>0</v>
      </c>
    </row>
    <row r="11" spans="1:13" ht="15.75" customHeight="1" x14ac:dyDescent="0.25">
      <c r="A11" s="98"/>
      <c r="B11" s="43"/>
      <c r="C11" s="20" t="s">
        <v>58</v>
      </c>
      <c r="D11" s="44" t="s">
        <v>56</v>
      </c>
      <c r="E11" s="22">
        <v>2027</v>
      </c>
      <c r="F11" s="34"/>
      <c r="G11" s="22">
        <v>1</v>
      </c>
      <c r="H11" s="34"/>
      <c r="I11" s="22"/>
      <c r="J11" s="45">
        <v>1</v>
      </c>
      <c r="K11" s="55">
        <f t="shared" ref="K11:K17" si="2">SUM(F11:J11)</f>
        <v>2</v>
      </c>
      <c r="L11" s="75"/>
      <c r="M11" s="64">
        <f t="shared" ref="M11:M17" si="3">K11*L11</f>
        <v>0</v>
      </c>
    </row>
    <row r="12" spans="1:13" ht="15.75" customHeight="1" x14ac:dyDescent="0.25">
      <c r="A12" s="98"/>
      <c r="B12" s="43"/>
      <c r="C12" s="20" t="s">
        <v>46</v>
      </c>
      <c r="D12" s="44" t="s">
        <v>56</v>
      </c>
      <c r="E12" s="22">
        <v>2026</v>
      </c>
      <c r="F12" s="34">
        <v>1</v>
      </c>
      <c r="G12" s="22"/>
      <c r="H12" s="34"/>
      <c r="I12" s="22">
        <v>1</v>
      </c>
      <c r="J12" s="45"/>
      <c r="K12" s="55">
        <f t="shared" si="2"/>
        <v>2</v>
      </c>
      <c r="L12" s="75"/>
      <c r="M12" s="64">
        <f t="shared" si="3"/>
        <v>0</v>
      </c>
    </row>
    <row r="13" spans="1:13" ht="15" customHeight="1" x14ac:dyDescent="0.25">
      <c r="A13" s="98"/>
      <c r="B13" s="19"/>
      <c r="C13" s="32" t="s">
        <v>48</v>
      </c>
      <c r="D13" s="33">
        <v>1</v>
      </c>
      <c r="E13" s="34">
        <v>2026</v>
      </c>
      <c r="F13" s="22">
        <v>1</v>
      </c>
      <c r="G13" s="34">
        <v>1</v>
      </c>
      <c r="H13" s="22">
        <v>1</v>
      </c>
      <c r="I13" s="34">
        <v>1</v>
      </c>
      <c r="J13" s="22">
        <v>1</v>
      </c>
      <c r="K13" s="55">
        <f t="shared" ref="K13:K14" si="4">SUM(F13:J13)</f>
        <v>5</v>
      </c>
      <c r="L13" s="75"/>
      <c r="M13" s="64">
        <f t="shared" ref="M13:M15" si="5">K13*L13</f>
        <v>0</v>
      </c>
    </row>
    <row r="14" spans="1:13" ht="15" customHeight="1" x14ac:dyDescent="0.25">
      <c r="A14" s="98"/>
      <c r="B14" s="19"/>
      <c r="C14" s="32" t="s">
        <v>49</v>
      </c>
      <c r="D14" s="33">
        <v>1</v>
      </c>
      <c r="E14" s="34">
        <v>2026</v>
      </c>
      <c r="F14" s="22">
        <v>1</v>
      </c>
      <c r="G14" s="34">
        <v>1</v>
      </c>
      <c r="H14" s="22">
        <v>1</v>
      </c>
      <c r="I14" s="34">
        <v>1</v>
      </c>
      <c r="J14" s="22">
        <v>1</v>
      </c>
      <c r="K14" s="55">
        <f t="shared" si="4"/>
        <v>5</v>
      </c>
      <c r="L14" s="75"/>
      <c r="M14" s="64">
        <f t="shared" si="5"/>
        <v>0</v>
      </c>
    </row>
    <row r="15" spans="1:13" ht="15" customHeight="1" x14ac:dyDescent="0.25">
      <c r="A15" s="98"/>
      <c r="B15" s="46"/>
      <c r="C15" s="27" t="s">
        <v>61</v>
      </c>
      <c r="D15" s="47">
        <v>4</v>
      </c>
      <c r="E15" s="83">
        <v>2029</v>
      </c>
      <c r="F15" s="84"/>
      <c r="G15" s="83"/>
      <c r="H15" s="84"/>
      <c r="I15" s="83">
        <v>1</v>
      </c>
      <c r="J15" s="85"/>
      <c r="K15" s="61">
        <v>1</v>
      </c>
      <c r="L15" s="80"/>
      <c r="M15" s="65">
        <f t="shared" si="5"/>
        <v>0</v>
      </c>
    </row>
    <row r="16" spans="1:13" ht="15.75" customHeight="1" x14ac:dyDescent="0.25">
      <c r="A16" s="98"/>
      <c r="B16" s="46"/>
      <c r="C16" s="27" t="s">
        <v>60</v>
      </c>
      <c r="D16" s="47">
        <v>4</v>
      </c>
      <c r="E16" s="83">
        <v>2029</v>
      </c>
      <c r="F16" s="84"/>
      <c r="G16" s="83"/>
      <c r="H16" s="84"/>
      <c r="I16" s="83">
        <v>1</v>
      </c>
      <c r="J16" s="85"/>
      <c r="K16" s="61">
        <v>1</v>
      </c>
      <c r="L16" s="80"/>
      <c r="M16" s="65">
        <f t="shared" si="3"/>
        <v>0</v>
      </c>
    </row>
    <row r="17" spans="1:13" ht="15.75" customHeight="1" x14ac:dyDescent="0.25">
      <c r="A17" s="98"/>
      <c r="B17" s="49"/>
      <c r="C17" s="24" t="s">
        <v>47</v>
      </c>
      <c r="D17" s="50">
        <v>4</v>
      </c>
      <c r="E17" s="86">
        <v>2026</v>
      </c>
      <c r="F17" s="87">
        <v>1</v>
      </c>
      <c r="G17" s="86"/>
      <c r="H17" s="87"/>
      <c r="I17" s="86"/>
      <c r="J17" s="88">
        <v>1</v>
      </c>
      <c r="K17" s="61">
        <f t="shared" si="2"/>
        <v>2</v>
      </c>
      <c r="L17" s="78"/>
      <c r="M17" s="65">
        <f t="shared" si="3"/>
        <v>0</v>
      </c>
    </row>
    <row r="18" spans="1:13" ht="15" customHeight="1" x14ac:dyDescent="0.25">
      <c r="A18" s="97">
        <v>2</v>
      </c>
      <c r="B18" s="7" t="s">
        <v>6</v>
      </c>
      <c r="C18" s="30" t="s">
        <v>5</v>
      </c>
      <c r="D18" s="9">
        <v>3</v>
      </c>
      <c r="E18" s="31">
        <v>2026</v>
      </c>
      <c r="F18" s="11">
        <v>1</v>
      </c>
      <c r="G18" s="31"/>
      <c r="H18" s="11"/>
      <c r="I18" s="31">
        <v>1</v>
      </c>
      <c r="J18" s="11"/>
      <c r="K18" s="56">
        <f>SUM(F18:J18)</f>
        <v>2</v>
      </c>
      <c r="L18" s="75"/>
      <c r="M18" s="63">
        <f>K18*L18</f>
        <v>0</v>
      </c>
    </row>
    <row r="19" spans="1:13" ht="15" customHeight="1" x14ac:dyDescent="0.25">
      <c r="A19" s="97"/>
      <c r="B19" s="19"/>
      <c r="C19" s="32" t="s">
        <v>7</v>
      </c>
      <c r="D19" s="33">
        <v>4</v>
      </c>
      <c r="E19" s="34">
        <v>2028</v>
      </c>
      <c r="F19" s="22"/>
      <c r="G19" s="34"/>
      <c r="H19" s="22">
        <v>1</v>
      </c>
      <c r="I19" s="34"/>
      <c r="J19" s="22"/>
      <c r="K19" s="55">
        <f t="shared" ref="K19:K48" si="6">SUM(F19:J19)</f>
        <v>1</v>
      </c>
      <c r="L19" s="75"/>
      <c r="M19" s="64">
        <f t="shared" ref="M19:M48" si="7">K19*L19</f>
        <v>0</v>
      </c>
    </row>
    <row r="20" spans="1:13" ht="15" customHeight="1" x14ac:dyDescent="0.25">
      <c r="A20" s="97"/>
      <c r="B20" s="19"/>
      <c r="C20" s="32" t="s">
        <v>8</v>
      </c>
      <c r="D20" s="33">
        <v>5</v>
      </c>
      <c r="E20" s="34">
        <v>2029</v>
      </c>
      <c r="F20" s="22"/>
      <c r="G20" s="34"/>
      <c r="H20" s="22"/>
      <c r="I20" s="34">
        <v>1</v>
      </c>
      <c r="J20" s="22"/>
      <c r="K20" s="55">
        <f t="shared" si="6"/>
        <v>1</v>
      </c>
      <c r="L20" s="75"/>
      <c r="M20" s="64">
        <f t="shared" si="7"/>
        <v>0</v>
      </c>
    </row>
    <row r="21" spans="1:13" ht="15" customHeight="1" x14ac:dyDescent="0.25">
      <c r="A21" s="97"/>
      <c r="B21" s="19"/>
      <c r="C21" s="32" t="s">
        <v>9</v>
      </c>
      <c r="D21" s="33">
        <v>1</v>
      </c>
      <c r="E21" s="34">
        <v>2026</v>
      </c>
      <c r="F21" s="22">
        <v>1</v>
      </c>
      <c r="G21" s="34">
        <v>1</v>
      </c>
      <c r="H21" s="22">
        <v>1</v>
      </c>
      <c r="I21" s="34">
        <v>1</v>
      </c>
      <c r="J21" s="22">
        <v>1</v>
      </c>
      <c r="K21" s="55">
        <f t="shared" si="6"/>
        <v>5</v>
      </c>
      <c r="L21" s="75"/>
      <c r="M21" s="64">
        <f t="shared" si="7"/>
        <v>0</v>
      </c>
    </row>
    <row r="22" spans="1:13" ht="15" customHeight="1" x14ac:dyDescent="0.25">
      <c r="A22" s="97"/>
      <c r="B22" s="19"/>
      <c r="C22" s="32" t="s">
        <v>10</v>
      </c>
      <c r="D22" s="33">
        <v>1</v>
      </c>
      <c r="E22" s="34">
        <v>2026</v>
      </c>
      <c r="F22" s="22">
        <v>1</v>
      </c>
      <c r="G22" s="34">
        <v>1</v>
      </c>
      <c r="H22" s="22">
        <v>1</v>
      </c>
      <c r="I22" s="34">
        <v>1</v>
      </c>
      <c r="J22" s="22">
        <v>1</v>
      </c>
      <c r="K22" s="55">
        <f t="shared" si="6"/>
        <v>5</v>
      </c>
      <c r="L22" s="75"/>
      <c r="M22" s="64">
        <f t="shared" si="7"/>
        <v>0</v>
      </c>
    </row>
    <row r="23" spans="1:13" ht="15" customHeight="1" x14ac:dyDescent="0.25">
      <c r="A23" s="97"/>
      <c r="B23" s="19"/>
      <c r="C23" s="32" t="s">
        <v>11</v>
      </c>
      <c r="D23" s="21">
        <v>1</v>
      </c>
      <c r="E23" s="34">
        <v>2026</v>
      </c>
      <c r="F23" s="22">
        <v>1</v>
      </c>
      <c r="G23" s="34">
        <v>1</v>
      </c>
      <c r="H23" s="22">
        <v>1</v>
      </c>
      <c r="I23" s="34">
        <v>1</v>
      </c>
      <c r="J23" s="22">
        <v>1</v>
      </c>
      <c r="K23" s="55">
        <f t="shared" si="6"/>
        <v>5</v>
      </c>
      <c r="L23" s="75"/>
      <c r="M23" s="64">
        <f t="shared" si="7"/>
        <v>0</v>
      </c>
    </row>
    <row r="24" spans="1:13" ht="15" x14ac:dyDescent="0.25">
      <c r="A24" s="97"/>
      <c r="B24" s="27"/>
      <c r="C24" s="35" t="s">
        <v>12</v>
      </c>
      <c r="D24" s="36">
        <v>4</v>
      </c>
      <c r="E24" s="37">
        <v>2026</v>
      </c>
      <c r="F24" s="28">
        <v>1</v>
      </c>
      <c r="G24" s="37"/>
      <c r="H24" s="28"/>
      <c r="I24" s="37"/>
      <c r="J24" s="28">
        <v>1</v>
      </c>
      <c r="K24" s="61">
        <f t="shared" si="6"/>
        <v>2</v>
      </c>
      <c r="L24" s="80"/>
      <c r="M24" s="65">
        <f t="shared" si="7"/>
        <v>0</v>
      </c>
    </row>
    <row r="25" spans="1:13" ht="15" x14ac:dyDescent="0.25">
      <c r="A25" s="97"/>
      <c r="B25" s="24"/>
      <c r="C25" s="38" t="s">
        <v>13</v>
      </c>
      <c r="D25" s="39">
        <v>4</v>
      </c>
      <c r="E25" s="40">
        <v>2026</v>
      </c>
      <c r="F25" s="26">
        <v>1</v>
      </c>
      <c r="G25" s="40"/>
      <c r="H25" s="26"/>
      <c r="I25" s="40"/>
      <c r="J25" s="26">
        <v>1</v>
      </c>
      <c r="K25" s="61">
        <f t="shared" si="6"/>
        <v>2</v>
      </c>
      <c r="L25" s="80"/>
      <c r="M25" s="65">
        <f t="shared" si="7"/>
        <v>0</v>
      </c>
    </row>
    <row r="26" spans="1:13" ht="15" customHeight="1" x14ac:dyDescent="0.25">
      <c r="A26" s="97">
        <v>3</v>
      </c>
      <c r="B26" s="19" t="s">
        <v>14</v>
      </c>
      <c r="C26" s="20" t="s">
        <v>5</v>
      </c>
      <c r="D26" s="21">
        <v>4</v>
      </c>
      <c r="E26" s="22">
        <v>2027</v>
      </c>
      <c r="F26" s="22"/>
      <c r="G26" s="22">
        <v>1</v>
      </c>
      <c r="H26" s="22"/>
      <c r="I26" s="22"/>
      <c r="J26" s="22"/>
      <c r="K26" s="56">
        <f t="shared" si="6"/>
        <v>1</v>
      </c>
      <c r="L26" s="77"/>
      <c r="M26" s="63">
        <f t="shared" si="7"/>
        <v>0</v>
      </c>
    </row>
    <row r="27" spans="1:13" ht="15" customHeight="1" x14ac:dyDescent="0.25">
      <c r="A27" s="97"/>
      <c r="B27" s="19"/>
      <c r="C27" s="20" t="s">
        <v>15</v>
      </c>
      <c r="D27" s="21">
        <v>5</v>
      </c>
      <c r="E27" s="22">
        <v>2028</v>
      </c>
      <c r="F27" s="22"/>
      <c r="G27" s="22"/>
      <c r="H27" s="22">
        <v>1</v>
      </c>
      <c r="I27" s="22"/>
      <c r="J27" s="22"/>
      <c r="K27" s="55">
        <f t="shared" si="6"/>
        <v>1</v>
      </c>
      <c r="L27" s="75"/>
      <c r="M27" s="64">
        <f t="shared" si="7"/>
        <v>0</v>
      </c>
    </row>
    <row r="28" spans="1:13" ht="15" customHeight="1" x14ac:dyDescent="0.25">
      <c r="A28" s="97"/>
      <c r="B28" s="23"/>
      <c r="C28" s="24" t="s">
        <v>12</v>
      </c>
      <c r="D28" s="25">
        <v>4</v>
      </c>
      <c r="E28" s="26">
        <v>2026</v>
      </c>
      <c r="F28" s="26">
        <v>1</v>
      </c>
      <c r="G28" s="26"/>
      <c r="H28" s="26"/>
      <c r="I28" s="26"/>
      <c r="J28" s="26">
        <v>1</v>
      </c>
      <c r="K28" s="62">
        <f t="shared" si="6"/>
        <v>2</v>
      </c>
      <c r="L28" s="78"/>
      <c r="M28" s="66">
        <f t="shared" si="7"/>
        <v>0</v>
      </c>
    </row>
    <row r="29" spans="1:13" ht="15" customHeight="1" x14ac:dyDescent="0.25">
      <c r="A29" s="97">
        <v>4</v>
      </c>
      <c r="B29" s="7" t="s">
        <v>16</v>
      </c>
      <c r="C29" s="8" t="s">
        <v>5</v>
      </c>
      <c r="D29" s="16">
        <v>3</v>
      </c>
      <c r="E29" s="11">
        <v>2026</v>
      </c>
      <c r="F29" s="11">
        <v>1</v>
      </c>
      <c r="G29" s="11"/>
      <c r="H29" s="11"/>
      <c r="I29" s="11">
        <v>1</v>
      </c>
      <c r="J29" s="11"/>
      <c r="K29" s="56">
        <f t="shared" si="6"/>
        <v>2</v>
      </c>
      <c r="L29" s="77"/>
      <c r="M29" s="63">
        <f t="shared" si="7"/>
        <v>0</v>
      </c>
    </row>
    <row r="30" spans="1:13" ht="15" customHeight="1" x14ac:dyDescent="0.25">
      <c r="A30" s="97"/>
      <c r="B30" s="19"/>
      <c r="C30" s="20" t="s">
        <v>17</v>
      </c>
      <c r="D30" s="21">
        <v>3</v>
      </c>
      <c r="E30" s="22">
        <v>2026</v>
      </c>
      <c r="F30" s="22">
        <v>1</v>
      </c>
      <c r="G30" s="22"/>
      <c r="H30" s="22"/>
      <c r="I30" s="22">
        <v>1</v>
      </c>
      <c r="J30" s="22"/>
      <c r="K30" s="55">
        <f t="shared" si="6"/>
        <v>2</v>
      </c>
      <c r="L30" s="75"/>
      <c r="M30" s="64">
        <f t="shared" si="7"/>
        <v>0</v>
      </c>
    </row>
    <row r="31" spans="1:13" ht="15" customHeight="1" x14ac:dyDescent="0.25">
      <c r="A31" s="97"/>
      <c r="B31" s="12"/>
      <c r="C31" s="13" t="s">
        <v>18</v>
      </c>
      <c r="D31" s="14">
        <v>3</v>
      </c>
      <c r="E31" s="15">
        <v>2026</v>
      </c>
      <c r="F31" s="15">
        <v>1</v>
      </c>
      <c r="G31" s="15"/>
      <c r="H31" s="15"/>
      <c r="I31" s="15">
        <v>1</v>
      </c>
      <c r="J31" s="15"/>
      <c r="K31" s="57">
        <f t="shared" si="6"/>
        <v>2</v>
      </c>
      <c r="L31" s="76"/>
      <c r="M31" s="67">
        <f t="shared" si="7"/>
        <v>0</v>
      </c>
    </row>
    <row r="32" spans="1:13" ht="15.75" x14ac:dyDescent="0.25">
      <c r="A32" s="82">
        <v>5</v>
      </c>
      <c r="B32" s="7" t="s">
        <v>19</v>
      </c>
      <c r="C32" s="8" t="s">
        <v>5</v>
      </c>
      <c r="D32" s="16" t="s">
        <v>59</v>
      </c>
      <c r="E32" s="11">
        <v>2026</v>
      </c>
      <c r="F32" s="11">
        <v>1</v>
      </c>
      <c r="G32" s="11">
        <v>1</v>
      </c>
      <c r="H32" s="11">
        <v>1</v>
      </c>
      <c r="I32" s="11">
        <v>1</v>
      </c>
      <c r="J32" s="11">
        <v>1</v>
      </c>
      <c r="K32" s="56">
        <f t="shared" si="6"/>
        <v>5</v>
      </c>
      <c r="L32" s="77"/>
      <c r="M32" s="63">
        <f t="shared" si="7"/>
        <v>0</v>
      </c>
    </row>
    <row r="33" spans="1:13" ht="15.75" x14ac:dyDescent="0.25">
      <c r="A33" s="74">
        <v>6</v>
      </c>
      <c r="B33" s="7" t="s">
        <v>20</v>
      </c>
      <c r="C33" s="58" t="s">
        <v>5</v>
      </c>
      <c r="D33" s="17" t="s">
        <v>59</v>
      </c>
      <c r="E33" s="59">
        <v>2026</v>
      </c>
      <c r="F33" s="18">
        <v>1</v>
      </c>
      <c r="G33" s="18">
        <v>1</v>
      </c>
      <c r="H33" s="18">
        <v>1</v>
      </c>
      <c r="I33" s="18">
        <v>1</v>
      </c>
      <c r="J33" s="18">
        <v>1</v>
      </c>
      <c r="K33" s="60">
        <f t="shared" si="6"/>
        <v>5</v>
      </c>
      <c r="L33" s="79"/>
      <c r="M33" s="68">
        <f t="shared" si="7"/>
        <v>0</v>
      </c>
    </row>
    <row r="34" spans="1:13" ht="15.75" customHeight="1" x14ac:dyDescent="0.25">
      <c r="A34" s="97">
        <v>7</v>
      </c>
      <c r="B34" s="41" t="s">
        <v>21</v>
      </c>
      <c r="C34" s="20" t="s">
        <v>22</v>
      </c>
      <c r="D34" s="44">
        <v>3</v>
      </c>
      <c r="E34" s="22">
        <v>2026</v>
      </c>
      <c r="F34" s="34">
        <v>1</v>
      </c>
      <c r="G34" s="22"/>
      <c r="H34" s="34"/>
      <c r="I34" s="22">
        <v>1</v>
      </c>
      <c r="J34" s="45"/>
      <c r="K34" s="56">
        <f t="shared" si="6"/>
        <v>2</v>
      </c>
      <c r="L34" s="77"/>
      <c r="M34" s="63">
        <f t="shared" si="7"/>
        <v>0</v>
      </c>
    </row>
    <row r="35" spans="1:13" ht="15.75" customHeight="1" x14ac:dyDescent="0.25">
      <c r="A35" s="97"/>
      <c r="B35" s="43"/>
      <c r="C35" s="20" t="s">
        <v>23</v>
      </c>
      <c r="D35" s="44">
        <v>4</v>
      </c>
      <c r="E35" s="22">
        <v>2027</v>
      </c>
      <c r="F35" s="34"/>
      <c r="G35" s="22">
        <v>1</v>
      </c>
      <c r="H35" s="34"/>
      <c r="I35" s="22"/>
      <c r="J35" s="45"/>
      <c r="K35" s="55">
        <f t="shared" si="6"/>
        <v>1</v>
      </c>
      <c r="L35" s="75"/>
      <c r="M35" s="64">
        <f t="shared" si="7"/>
        <v>0</v>
      </c>
    </row>
    <row r="36" spans="1:13" ht="15.75" customHeight="1" x14ac:dyDescent="0.25">
      <c r="A36" s="97"/>
      <c r="B36" s="43"/>
      <c r="C36" s="20" t="s">
        <v>24</v>
      </c>
      <c r="D36" s="44">
        <v>4</v>
      </c>
      <c r="E36" s="22">
        <v>2027</v>
      </c>
      <c r="F36" s="34"/>
      <c r="G36" s="22">
        <v>1</v>
      </c>
      <c r="H36" s="34"/>
      <c r="I36" s="22"/>
      <c r="J36" s="45"/>
      <c r="K36" s="55">
        <f t="shared" si="6"/>
        <v>1</v>
      </c>
      <c r="L36" s="75"/>
      <c r="M36" s="64">
        <f t="shared" si="7"/>
        <v>0</v>
      </c>
    </row>
    <row r="37" spans="1:13" ht="15.75" customHeight="1" x14ac:dyDescent="0.25">
      <c r="A37" s="97"/>
      <c r="B37" s="43"/>
      <c r="C37" s="20" t="s">
        <v>25</v>
      </c>
      <c r="D37" s="44">
        <v>3</v>
      </c>
      <c r="E37" s="22">
        <v>2026</v>
      </c>
      <c r="F37" s="34">
        <v>1</v>
      </c>
      <c r="G37" s="22"/>
      <c r="H37" s="34"/>
      <c r="I37" s="22">
        <v>1</v>
      </c>
      <c r="J37" s="45"/>
      <c r="K37" s="55">
        <f t="shared" si="6"/>
        <v>2</v>
      </c>
      <c r="L37" s="75"/>
      <c r="M37" s="64">
        <f t="shared" si="7"/>
        <v>0</v>
      </c>
    </row>
    <row r="38" spans="1:13" ht="15.75" customHeight="1" x14ac:dyDescent="0.25">
      <c r="A38" s="97"/>
      <c r="B38" s="46"/>
      <c r="C38" s="27" t="s">
        <v>26</v>
      </c>
      <c r="D38" s="47">
        <v>4</v>
      </c>
      <c r="E38" s="28">
        <v>2027</v>
      </c>
      <c r="F38" s="37"/>
      <c r="G38" s="28">
        <v>1</v>
      </c>
      <c r="H38" s="37"/>
      <c r="I38" s="28"/>
      <c r="J38" s="48"/>
      <c r="K38" s="62">
        <f t="shared" si="6"/>
        <v>1</v>
      </c>
      <c r="L38" s="78"/>
      <c r="M38" s="66">
        <f t="shared" si="7"/>
        <v>0</v>
      </c>
    </row>
    <row r="39" spans="1:13" ht="15.75" customHeight="1" x14ac:dyDescent="0.25">
      <c r="A39" s="98">
        <v>8</v>
      </c>
      <c r="B39" s="41" t="s">
        <v>27</v>
      </c>
      <c r="C39" s="8" t="s">
        <v>28</v>
      </c>
      <c r="D39" s="42">
        <v>3</v>
      </c>
      <c r="E39" s="11">
        <v>2026</v>
      </c>
      <c r="F39" s="31">
        <v>1</v>
      </c>
      <c r="G39" s="11"/>
      <c r="H39" s="31"/>
      <c r="I39" s="11">
        <v>1</v>
      </c>
      <c r="J39" s="10"/>
      <c r="K39" s="55">
        <f t="shared" si="6"/>
        <v>2</v>
      </c>
      <c r="L39" s="75"/>
      <c r="M39" s="64">
        <f t="shared" si="7"/>
        <v>0</v>
      </c>
    </row>
    <row r="40" spans="1:13" ht="15.75" customHeight="1" x14ac:dyDescent="0.25">
      <c r="A40" s="98"/>
      <c r="B40" s="43"/>
      <c r="C40" s="20" t="s">
        <v>29</v>
      </c>
      <c r="D40" s="44">
        <v>3</v>
      </c>
      <c r="E40" s="22">
        <v>2026</v>
      </c>
      <c r="F40" s="34">
        <v>1</v>
      </c>
      <c r="G40" s="22"/>
      <c r="H40" s="34"/>
      <c r="I40" s="22">
        <v>1</v>
      </c>
      <c r="J40" s="45"/>
      <c r="K40" s="55">
        <f t="shared" si="6"/>
        <v>2</v>
      </c>
      <c r="L40" s="75"/>
      <c r="M40" s="64">
        <f t="shared" si="7"/>
        <v>0</v>
      </c>
    </row>
    <row r="41" spans="1:13" ht="15.75" customHeight="1" x14ac:dyDescent="0.25">
      <c r="A41" s="98"/>
      <c r="B41" s="43"/>
      <c r="C41" s="20" t="s">
        <v>30</v>
      </c>
      <c r="D41" s="44">
        <v>1</v>
      </c>
      <c r="E41" s="22">
        <v>2026</v>
      </c>
      <c r="F41" s="34">
        <v>1</v>
      </c>
      <c r="G41" s="22">
        <v>1</v>
      </c>
      <c r="H41" s="34">
        <v>1</v>
      </c>
      <c r="I41" s="22">
        <v>1</v>
      </c>
      <c r="J41" s="45">
        <v>1</v>
      </c>
      <c r="K41" s="55">
        <f t="shared" si="6"/>
        <v>5</v>
      </c>
      <c r="L41" s="75"/>
      <c r="M41" s="64">
        <f t="shared" si="7"/>
        <v>0</v>
      </c>
    </row>
    <row r="42" spans="1:13" ht="15.75" customHeight="1" x14ac:dyDescent="0.25">
      <c r="A42" s="98"/>
      <c r="B42" s="43"/>
      <c r="C42" s="20" t="s">
        <v>31</v>
      </c>
      <c r="D42" s="44">
        <v>3</v>
      </c>
      <c r="E42" s="22">
        <v>2026</v>
      </c>
      <c r="F42" s="34">
        <v>1</v>
      </c>
      <c r="G42" s="22"/>
      <c r="H42" s="34"/>
      <c r="I42" s="22">
        <v>1</v>
      </c>
      <c r="J42" s="45"/>
      <c r="K42" s="55">
        <f t="shared" si="6"/>
        <v>2</v>
      </c>
      <c r="L42" s="75"/>
      <c r="M42" s="64">
        <f t="shared" si="7"/>
        <v>0</v>
      </c>
    </row>
    <row r="43" spans="1:13" ht="15.75" customHeight="1" x14ac:dyDescent="0.25">
      <c r="A43" s="98"/>
      <c r="B43" s="43"/>
      <c r="C43" s="20" t="s">
        <v>32</v>
      </c>
      <c r="D43" s="44">
        <v>3</v>
      </c>
      <c r="E43" s="22">
        <v>2026</v>
      </c>
      <c r="F43" s="34">
        <v>1</v>
      </c>
      <c r="G43" s="22"/>
      <c r="H43" s="34"/>
      <c r="I43" s="22">
        <v>1</v>
      </c>
      <c r="J43" s="45"/>
      <c r="K43" s="55">
        <f t="shared" si="6"/>
        <v>2</v>
      </c>
      <c r="L43" s="75"/>
      <c r="M43" s="64">
        <f t="shared" si="7"/>
        <v>0</v>
      </c>
    </row>
    <row r="44" spans="1:13" ht="15.75" customHeight="1" x14ac:dyDescent="0.25">
      <c r="A44" s="98"/>
      <c r="B44" s="43"/>
      <c r="C44" s="20" t="s">
        <v>33</v>
      </c>
      <c r="D44" s="44">
        <v>1</v>
      </c>
      <c r="E44" s="22">
        <v>2026</v>
      </c>
      <c r="F44" s="34">
        <v>1</v>
      </c>
      <c r="G44" s="22">
        <v>1</v>
      </c>
      <c r="H44" s="34">
        <v>1</v>
      </c>
      <c r="I44" s="22">
        <v>1</v>
      </c>
      <c r="J44" s="45">
        <v>1</v>
      </c>
      <c r="K44" s="55">
        <f t="shared" si="6"/>
        <v>5</v>
      </c>
      <c r="L44" s="75"/>
      <c r="M44" s="64">
        <f t="shared" si="7"/>
        <v>0</v>
      </c>
    </row>
    <row r="45" spans="1:13" ht="15.75" customHeight="1" x14ac:dyDescent="0.25">
      <c r="A45" s="98"/>
      <c r="B45" s="46"/>
      <c r="C45" s="27" t="s">
        <v>34</v>
      </c>
      <c r="D45" s="47">
        <v>4</v>
      </c>
      <c r="E45" s="28">
        <v>2027</v>
      </c>
      <c r="F45" s="37"/>
      <c r="G45" s="28">
        <v>1</v>
      </c>
      <c r="H45" s="37"/>
      <c r="I45" s="28"/>
      <c r="J45" s="48"/>
      <c r="K45" s="61">
        <f t="shared" si="6"/>
        <v>1</v>
      </c>
      <c r="L45" s="80"/>
      <c r="M45" s="65">
        <f t="shared" si="7"/>
        <v>0</v>
      </c>
    </row>
    <row r="46" spans="1:13" ht="15.75" customHeight="1" x14ac:dyDescent="0.25">
      <c r="A46" s="98"/>
      <c r="B46" s="49"/>
      <c r="C46" s="24" t="s">
        <v>35</v>
      </c>
      <c r="D46" s="50">
        <v>4</v>
      </c>
      <c r="E46" s="26">
        <v>2027</v>
      </c>
      <c r="F46" s="40"/>
      <c r="G46" s="26">
        <v>1</v>
      </c>
      <c r="H46" s="40"/>
      <c r="I46" s="26"/>
      <c r="J46" s="51"/>
      <c r="K46" s="62">
        <f t="shared" si="6"/>
        <v>1</v>
      </c>
      <c r="L46" s="78"/>
      <c r="M46" s="66">
        <f t="shared" si="7"/>
        <v>0</v>
      </c>
    </row>
    <row r="47" spans="1:13" ht="15.75" x14ac:dyDescent="0.25">
      <c r="A47" s="74">
        <v>9</v>
      </c>
      <c r="B47" s="19" t="s">
        <v>36</v>
      </c>
      <c r="C47" s="20" t="s">
        <v>37</v>
      </c>
      <c r="D47" s="21">
        <v>4</v>
      </c>
      <c r="E47" s="22">
        <v>2027</v>
      </c>
      <c r="F47" s="22"/>
      <c r="G47" s="22">
        <v>1</v>
      </c>
      <c r="H47" s="52"/>
      <c r="I47" s="22"/>
      <c r="J47" s="22"/>
      <c r="K47" s="60">
        <f t="shared" si="6"/>
        <v>1</v>
      </c>
      <c r="L47" s="79"/>
      <c r="M47" s="68">
        <f t="shared" si="7"/>
        <v>0</v>
      </c>
    </row>
    <row r="48" spans="1:13" ht="16.5" thickBot="1" x14ac:dyDescent="0.3">
      <c r="A48" s="74">
        <v>10</v>
      </c>
      <c r="B48" s="7" t="s">
        <v>38</v>
      </c>
      <c r="C48" s="8" t="s">
        <v>37</v>
      </c>
      <c r="D48" s="16">
        <v>4</v>
      </c>
      <c r="E48" s="11">
        <v>2027</v>
      </c>
      <c r="F48" s="11"/>
      <c r="G48" s="11">
        <v>1</v>
      </c>
      <c r="H48" s="11"/>
      <c r="I48" s="11"/>
      <c r="J48" s="11"/>
      <c r="K48" s="57">
        <f t="shared" si="6"/>
        <v>1</v>
      </c>
      <c r="L48" s="81"/>
      <c r="M48" s="67">
        <f t="shared" si="7"/>
        <v>0</v>
      </c>
    </row>
    <row r="49" spans="2:13" ht="15" x14ac:dyDescent="0.25">
      <c r="B49" s="99"/>
      <c r="C49" s="99"/>
      <c r="D49" s="99"/>
      <c r="E49" s="99"/>
      <c r="F49" s="29"/>
      <c r="G49" s="29"/>
      <c r="H49" s="29"/>
      <c r="I49" s="29"/>
      <c r="J49" s="29"/>
      <c r="K49" s="53">
        <f>SUM(F49:J49)</f>
        <v>0</v>
      </c>
      <c r="M49" s="69">
        <f>SUM(M5:M48)</f>
        <v>0</v>
      </c>
    </row>
    <row r="52" spans="2:13" ht="15" customHeight="1" x14ac:dyDescent="0.25">
      <c r="F52" s="54"/>
      <c r="G52" s="54"/>
      <c r="H52" s="54"/>
      <c r="I52" s="54"/>
      <c r="J52" s="54"/>
    </row>
  </sheetData>
  <mergeCells count="16">
    <mergeCell ref="A34:A38"/>
    <mergeCell ref="A39:A46"/>
    <mergeCell ref="B49:E49"/>
    <mergeCell ref="B1:J2"/>
    <mergeCell ref="B3:B4"/>
    <mergeCell ref="C3:C4"/>
    <mergeCell ref="D3:D4"/>
    <mergeCell ref="E3:E4"/>
    <mergeCell ref="F3:J3"/>
    <mergeCell ref="A5:A17"/>
    <mergeCell ref="A18:A25"/>
    <mergeCell ref="K3:K4"/>
    <mergeCell ref="L3:L4"/>
    <mergeCell ref="M3:M4"/>
    <mergeCell ref="A26:A28"/>
    <mergeCell ref="A29:A31"/>
  </mergeCells>
  <pageMargins left="0.7" right="0.7" top="0.78740157499999996" bottom="0.78740157499999996" header="0.3" footer="0.3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Souhrn</vt:lpstr>
      <vt:lpstr>provoz Olomouc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Němec Jan</dc:creator>
  <cp:lastModifiedBy>Prokeš Michal</cp:lastModifiedBy>
  <cp:lastPrinted>2026-02-02T10:23:00Z</cp:lastPrinted>
  <dcterms:created xsi:type="dcterms:W3CDTF">2023-01-24T09:51:58Z</dcterms:created>
  <dcterms:modified xsi:type="dcterms:W3CDTF">2026-02-06T14:23:04Z</dcterms:modified>
</cp:coreProperties>
</file>