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650" tabRatio="777" activeTab="0"/>
  </bookViews>
  <sheets>
    <sheet name="Rekapitulace" sheetId="1" r:id="rId1"/>
    <sheet name="EZS" sheetId="2" r:id="rId2"/>
    <sheet name="EPS" sheetId="3" r:id="rId3"/>
    <sheet name="UTP" sheetId="4" r:id="rId4"/>
    <sheet name="TV" sheetId="5" r:id="rId5"/>
  </sheets>
  <externalReferences>
    <externalReference r:id="rId8"/>
  </externalReferences>
  <definedNames>
    <definedName name="_Key1" localSheetId="2" hidden="1">'[1]MAT'!#REF!</definedName>
    <definedName name="_Key1" localSheetId="1" hidden="1">'[1]MAT'!#REF!</definedName>
    <definedName name="_Key1" localSheetId="4" hidden="1">'[1]MAT'!#REF!</definedName>
    <definedName name="_Key1" localSheetId="3" hidden="1">'[1]MAT'!#REF!</definedName>
    <definedName name="_Key1" hidden="1">'[1]MAT'!#REF!</definedName>
    <definedName name="_Key2" localSheetId="2" hidden="1">'[1]MAT'!#REF!</definedName>
    <definedName name="_Key2" localSheetId="1" hidden="1">'[1]MAT'!#REF!</definedName>
    <definedName name="_Key2" localSheetId="4" hidden="1">'[1]MAT'!#REF!</definedName>
    <definedName name="_Key2" localSheetId="3" hidden="1">'[1]MAT'!#REF!</definedName>
    <definedName name="_Key2" hidden="1">'[1]MAT'!#REF!</definedName>
    <definedName name="_Order1" localSheetId="0" hidden="1">255</definedName>
    <definedName name="_Order1" hidden="1">255</definedName>
    <definedName name="_Order2" localSheetId="0" hidden="1">255</definedName>
    <definedName name="_Order2" hidden="1">255</definedName>
    <definedName name="G___P__" localSheetId="2">'Rekapitulace'!#REF!</definedName>
    <definedName name="G___P__" localSheetId="1">'Rekapitulace'!#REF!</definedName>
    <definedName name="G___P__" localSheetId="4">'Rekapitulace'!#REF!</definedName>
    <definedName name="G___P__" localSheetId="3">'Rekapitulace'!#REF!</definedName>
    <definedName name="G___P__">'Rekapitulace'!#REF!</definedName>
    <definedName name="_xlnm.Print_Area" localSheetId="2">'EPS'!$B$2:$G$40</definedName>
    <definedName name="_xlnm.Print_Area" localSheetId="1">'EZS'!$A$2:$G$32</definedName>
    <definedName name="_xlnm.Print_Area" localSheetId="0">'Rekapitulace'!$A$2:$H$41</definedName>
    <definedName name="_xlnm.Print_Area" localSheetId="4">'TV'!$B$2:$I$14</definedName>
    <definedName name="_xlnm.Print_Area" localSheetId="3">'UTP'!$B$2:$I$16</definedName>
  </definedNames>
  <calcPr fullCalcOnLoad="1"/>
</workbook>
</file>

<file path=xl/sharedStrings.xml><?xml version="1.0" encoding="utf-8"?>
<sst xmlns="http://schemas.openxmlformats.org/spreadsheetml/2006/main" count="256" uniqueCount="150">
  <si>
    <t>J</t>
  </si>
  <si>
    <t>Cena</t>
  </si>
  <si>
    <t>Celkem</t>
  </si>
  <si>
    <t>Název</t>
  </si>
  <si>
    <t>Počet</t>
  </si>
  <si>
    <t>1. Ceny jsou orientační a neobsahují DPH</t>
  </si>
  <si>
    <t>2. Nejsou zahrnuty individuální možnosti dodavatele</t>
  </si>
  <si>
    <t>Základní rozpočtové náklady</t>
  </si>
  <si>
    <t>h</t>
  </si>
  <si>
    <t>P.   Práce účtované hodinovou sazbou</t>
  </si>
  <si>
    <t>R.   Celkem základní rozpočtové náklady</t>
  </si>
  <si>
    <t>S.   Revize</t>
  </si>
  <si>
    <t>C.   Montáž</t>
  </si>
  <si>
    <t xml:space="preserve">       předběžná obhlídka</t>
  </si>
  <si>
    <t xml:space="preserve">       nezměřitelné montážní práce</t>
  </si>
  <si>
    <t xml:space="preserve">       součet položky</t>
  </si>
  <si>
    <t xml:space="preserve">       dozor</t>
  </si>
  <si>
    <t>m</t>
  </si>
  <si>
    <t>ks</t>
  </si>
  <si>
    <t>Krabice   P</t>
  </si>
  <si>
    <t>KP 67/2</t>
  </si>
  <si>
    <t>CPV</t>
  </si>
  <si>
    <t>31600000-2</t>
  </si>
  <si>
    <t>Materiál nosný délkový</t>
  </si>
  <si>
    <t>28421100-0</t>
  </si>
  <si>
    <t>28422000-6</t>
  </si>
  <si>
    <t>pr. 23</t>
  </si>
  <si>
    <t>pr 29</t>
  </si>
  <si>
    <t>Trubka plastová</t>
  </si>
  <si>
    <t>Rozpočet celkem</t>
  </si>
  <si>
    <t>Kabel UTP cat 6</t>
  </si>
  <si>
    <t>Zásuvka UTP pod omítku</t>
  </si>
  <si>
    <t>2xRJ45</t>
  </si>
  <si>
    <t>Ústředna EPS IQ8control  C (808003)</t>
  </si>
  <si>
    <t>Obslužný panel "CZ" 8000C(M),IQ8Control (786009)</t>
  </si>
  <si>
    <t>Periferní modul pro IQ8Control C/M (772477)</t>
  </si>
  <si>
    <t>Analog-Ring-Modul 127 účastníků (784382)</t>
  </si>
  <si>
    <t>Mikromodul essernet 500 kBd, 31 úč. (784841)</t>
  </si>
  <si>
    <t>AKU 12-12L - akumulátor 12V/12 Ah, 151x98x95 mm, 4,05 kg</t>
  </si>
  <si>
    <t>Konvertor LWL pro essernet (784763)</t>
  </si>
  <si>
    <t>Optický hlásič PAM s.IQ8Quad (802371)</t>
  </si>
  <si>
    <t>Patice STANDARD pro hlásiče IQ8Quad (805590)</t>
  </si>
  <si>
    <t>Elektronika tlačítka s oddělovačem s.IQ8 (804905)</t>
  </si>
  <si>
    <t>Skříň tlačítka IQ8 červená (704900)</t>
  </si>
  <si>
    <t>Multifunkční siréna, 12V,24V, 103dB, IP54 (766225)</t>
  </si>
  <si>
    <t>Esserbus-Koppler 4In/2Out (788613,808613)</t>
  </si>
  <si>
    <t>Skříň pro esserbus Koppler na omítku (aP) (788600)</t>
  </si>
  <si>
    <t>ZZ 1.3.7 - 24V/2A/600mA, zál.zdroj,bez krytu a trafa</t>
  </si>
  <si>
    <t>TR-230/24V-50VA univerzální toroidní zdroj, standardní montáž</t>
  </si>
  <si>
    <t>TRABB1 - box střední s tamper kontaktem - max.bat 12V/18Ah</t>
  </si>
  <si>
    <t>TRABB1/držák toroidu</t>
  </si>
  <si>
    <t>AKU 7-12 - akumulátor 12V/7 Ah, 151x65x94 mm, 2,54 kg</t>
  </si>
  <si>
    <t>Programovací paket Tools 8000 (789860)</t>
  </si>
  <si>
    <t>Kouřový zkušební přístroj mech.(805582)</t>
  </si>
  <si>
    <t>Adaptér pro mech.kouř.zkuš.přístroj (805581)</t>
  </si>
  <si>
    <t>Teleskopická tyč 2.5m (769813)</t>
  </si>
  <si>
    <t>Teleskopické prodloužení (769814)</t>
  </si>
  <si>
    <t>Zkušební plyn SOLO pro systémy EPS</t>
  </si>
  <si>
    <t>Sklo pro tlačítkaIQ8, (704910)</t>
  </si>
  <si>
    <t>Klíč pro tlačítka kovový (769911)</t>
  </si>
  <si>
    <t>FI-HJE 1x2x0,8  kabel pro EPS,ekviv. JY(St)Y, FTC</t>
  </si>
  <si>
    <t>FI-HJE 2x2x0,8  kabel pro EPS, ekviv.JY(St)Y, FTC</t>
  </si>
  <si>
    <t>FI-EUROFIRE 180 2x1 , kabel stíněný s pož.odolností dle IEC-331</t>
  </si>
  <si>
    <t>FI-EUROFIRE 180 4x1 , kabel stíněný s pož.odolností dle IEC-331</t>
  </si>
  <si>
    <t>CH. EPS</t>
  </si>
  <si>
    <t>I. EZS</t>
  </si>
  <si>
    <t>L.   Materiál podružný (3 % z J)</t>
  </si>
  <si>
    <t>Zboží</t>
  </si>
  <si>
    <t>Množství</t>
  </si>
  <si>
    <t>Cena/mj</t>
  </si>
  <si>
    <t>Ústředna  a její komponenty - navržen GSM komunikátor se 4 vstupy. Pokud se bude připojovat GSM zařízení na PCO, použije se místo GSM AXEMAX EASY, komunikátor MK1 pro připojení do vysílače protokolem Contact-ID</t>
  </si>
  <si>
    <t>MU3-2 ústředna EZS DM, 4 sl., 5 zdrojů, 2xRAM</t>
  </si>
  <si>
    <t>DN-2 - 2x linka DN-BUS pro mod. Dominor, zásuvný modul do MU2,3,4</t>
  </si>
  <si>
    <t>P232 - rozhraní RS 232 pro periferie, zásuvný modul do MU2,3,4</t>
  </si>
  <si>
    <t>RN-8NO - 8 výstupů NO, zásuvný modul do MU2,3,4</t>
  </si>
  <si>
    <t>BOX-B1 skříň pro záložní akumulátor 12V/65 s ochranným kontaktem</t>
  </si>
  <si>
    <t>AKU 65-12 - akumulátor 12V/65 Ah, 348x167x178 mm, 22,2 kg</t>
  </si>
  <si>
    <t>GSM AXEMAX EASY, bezp.systém a komunikátor pro objekty,S-TC35i SMS</t>
  </si>
  <si>
    <t>Administrativní budova</t>
  </si>
  <si>
    <t>MM1-1NO linkový modul na DN-BUS, 8 dv.v.vst./1 vyst.</t>
  </si>
  <si>
    <t>MP4-GW, klávesnice bez řadiče světle šedá, bílý displej</t>
  </si>
  <si>
    <t>BOX-MS1 ,skříň pro moduly systému DM-MM,MR,MT, vxšvh 400x328x100mm</t>
  </si>
  <si>
    <t>MO1-P/D - deska opakovače pro optické převodníky na linku DN-BUS</t>
  </si>
  <si>
    <t>Převodník E147 OPTO232 RS232/FO,DB25F/ST MM,850 nm,1,2-115 kbps</t>
  </si>
  <si>
    <t>Koncové prvky a kabely</t>
  </si>
  <si>
    <t>KX15DD-CZ,digital PIR detektor,kulová čočka 85°/15m,EOL rez.,stoj.</t>
  </si>
  <si>
    <t>MAS 203 bílý povrchový magnetický kontakt, 54x13x13 mm, NBÚ-D</t>
  </si>
  <si>
    <t>MAS 333  závrtný magnetický kontakt, 5,8x19 mm, NBÚ-D</t>
  </si>
  <si>
    <t>MG-MET300T,vratový, povrch, kov, 51x20x10mm, reakce 40mm</t>
  </si>
  <si>
    <t>MG-MET55T, m.k.,vratový-zátěžový,povrch,kov,105x44x12mm,reak. 75mm</t>
  </si>
  <si>
    <t>DECIBELL-b/o, polykarb.piezo siréna 110 dB,bílá/oranžová,s baterií</t>
  </si>
  <si>
    <t xml:space="preserve">0207012020  </t>
  </si>
  <si>
    <t xml:space="preserve">DECIBELL S/bat, siréna bez vrchního krytu s  baterií              </t>
  </si>
  <si>
    <t xml:space="preserve">0207012030  </t>
  </si>
  <si>
    <t xml:space="preserve">DECIBELL COVER/b, vrchni plastový kryt, bílý                      </t>
  </si>
  <si>
    <t xml:space="preserve">0207012041  </t>
  </si>
  <si>
    <t xml:space="preserve">DECIBELL LENS/o, čočka blikače, oranžová                          </t>
  </si>
  <si>
    <t>SA 913F - vnitřní nezálohovaná siréna s blikačem 110 dB/m, 250 mA</t>
  </si>
  <si>
    <t>FI-H06, stíněný šestižilový kabel pro EZS</t>
  </si>
  <si>
    <t>FI-HT04, stíněný čtyřžilový twistovaný kabel</t>
  </si>
  <si>
    <t>SUPERBUS AB01, stíněný kabel 2x1mm + 2x2x0,5mm, zesílené nap. žíly</t>
  </si>
  <si>
    <t>Celkem bez DPH:</t>
  </si>
  <si>
    <t>pr 42</t>
  </si>
  <si>
    <t>Krabice   KT 250</t>
  </si>
  <si>
    <t>Vkládací žlab 2m</t>
  </si>
  <si>
    <t>50/50</t>
  </si>
  <si>
    <t>VD Šance - PEP</t>
  </si>
  <si>
    <t>K. UTP</t>
  </si>
  <si>
    <t>I.     EZS</t>
  </si>
  <si>
    <t>K.   UTP</t>
  </si>
  <si>
    <t>T.   TV</t>
  </si>
  <si>
    <t>T. TV</t>
  </si>
  <si>
    <t>Soupis je vypracován za následujících předpokladů:</t>
  </si>
  <si>
    <t>Soupis prací a dodávek, výkaz výměr - slaboproud</t>
  </si>
  <si>
    <t>SO 71.4.5 - Provozní budova - elektroinstalace - slaboproud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</si>
  <si>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</si>
  <si>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</si>
  <si>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</si>
  <si>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</si>
  <si>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</si>
  <si>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</si>
  <si>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</si>
  <si>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</si>
  <si>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</si>
  <si>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</si>
  <si>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</si>
  <si>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</si>
  <si>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</si>
  <si>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</si>
  <si>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</si>
  <si>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</si>
  <si>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</si>
  <si>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</si>
  <si>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</si>
  <si>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</si>
  <si>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</si>
  <si>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</si>
  <si>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počet j.</t>
  </si>
  <si>
    <t>j.</t>
  </si>
  <si>
    <t>č.p.</t>
  </si>
  <si>
    <t>j.cena.</t>
  </si>
  <si>
    <t>č. položky</t>
  </si>
  <si>
    <t>Jednotka</t>
  </si>
  <si>
    <t>kplt</t>
  </si>
  <si>
    <t>Uchazeč</t>
  </si>
  <si>
    <t>Datum</t>
  </si>
  <si>
    <t>J.    Součet materiál nosný (CH+I+K+T)</t>
  </si>
  <si>
    <t>M.  Součet montáž + demontáž  + materiál (C+J+L)</t>
  </si>
  <si>
    <t>N.  PPV (4 % z M)</t>
  </si>
  <si>
    <t>Pol. 19 - 21 neobsazeno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</si>
</sst>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mm/dd_)"/>
    <numFmt numFmtId="166" formatCode="mmm\-yy_)"/>
    <numFmt numFmtId="167" formatCode="mm/dd/yy_)"/>
    <numFmt numFmtId="168" formatCode="0_)"/>
    <numFmt numFmtId="169" formatCode="0.0_)"/>
    <numFmt numFmtId="170" formatCode="dd/mm/yy"/>
    <numFmt numFmtId="171" formatCode="#,##0&quot; Kč&quot;;\-#,##0&quot; Kč&quot;"/>
    <numFmt numFmtId="172" formatCode="#,##0&quot; Kč&quot;;[Red]\-#,##0&quot; Kč&quot;"/>
    <numFmt numFmtId="173" formatCode="#,##0.00&quot; Kč&quot;;\-#,##0.00&quot; Kč&quot;"/>
    <numFmt numFmtId="174" formatCode="#,##0.00&quot; Kč&quot;;[Red]\-#,##0.00&quot; Kč&quot;"/>
    <numFmt numFmtId="175" formatCode="General_)"/>
    <numFmt numFmtId="176" formatCode="#,##0.00\ _K_č"/>
    <numFmt numFmtId="177" formatCode="#,##0.00_);\(#,##0.0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5]d\.\ mmmm\ yyyy"/>
    <numFmt numFmtId="183" formatCode="000\ 00"/>
    <numFmt numFmtId="184" formatCode="#,##0.00\ &quot;Kč&quot;"/>
  </numFmts>
  <fonts count="53">
    <font>
      <sz val="10"/>
      <name val="Courier"/>
      <family val="0"/>
    </font>
    <font>
      <sz val="10"/>
      <name val="Arial CE"/>
      <family val="0"/>
    </font>
    <font>
      <sz val="10"/>
      <color indexed="8"/>
      <name val="Times New Roman CE"/>
      <family val="0"/>
    </font>
    <font>
      <sz val="10"/>
      <name val="Times New Roman CE"/>
      <family val="0"/>
    </font>
    <font>
      <sz val="10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Courier"/>
      <family val="1"/>
    </font>
    <font>
      <u val="single"/>
      <sz val="10"/>
      <color indexed="36"/>
      <name val="Courier"/>
      <family val="1"/>
    </font>
    <font>
      <sz val="9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/>
      <protection/>
    </xf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1" applyFont="1">
      <alignment/>
      <protection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/>
    </xf>
    <xf numFmtId="4" fontId="2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0" xfId="51" applyNumberFormat="1" applyFont="1">
      <alignment/>
      <protection/>
    </xf>
    <xf numFmtId="4" fontId="3" fillId="0" borderId="0" xfId="51" applyNumberFormat="1" applyFont="1" applyAlignment="1">
      <alignment horizontal="right"/>
      <protection/>
    </xf>
    <xf numFmtId="4" fontId="0" fillId="0" borderId="0" xfId="0" applyNumberFormat="1" applyFont="1" applyAlignment="1">
      <alignment/>
    </xf>
    <xf numFmtId="2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9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10" fontId="10" fillId="0" borderId="18" xfId="0" applyNumberFormat="1" applyFont="1" applyBorder="1" applyAlignment="1">
      <alignment vertical="center"/>
    </xf>
    <xf numFmtId="9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84" fontId="11" fillId="0" borderId="21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49" fontId="9" fillId="0" borderId="24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right" vertical="center"/>
    </xf>
    <xf numFmtId="184" fontId="11" fillId="33" borderId="24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49" fontId="9" fillId="0" borderId="27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51" applyFont="1" applyBorder="1" applyAlignment="1">
      <alignment vertical="center"/>
      <protection/>
    </xf>
    <xf numFmtId="4" fontId="10" fillId="0" borderId="21" xfId="51" applyNumberFormat="1" applyFont="1" applyBorder="1" applyAlignment="1">
      <alignment vertical="center"/>
      <protection/>
    </xf>
    <xf numFmtId="49" fontId="10" fillId="0" borderId="21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Fill="1" applyBorder="1" applyAlignment="1">
      <alignment vertical="center"/>
    </xf>
    <xf numFmtId="0" fontId="10" fillId="0" borderId="21" xfId="0" applyFont="1" applyBorder="1" applyAlignment="1" applyProtection="1">
      <alignment horizontal="left" vertical="center"/>
      <protection/>
    </xf>
    <xf numFmtId="2" fontId="10" fillId="0" borderId="21" xfId="0" applyNumberFormat="1" applyFont="1" applyBorder="1" applyAlignment="1" applyProtection="1">
      <alignment horizontal="right" vertical="center"/>
      <protection/>
    </xf>
    <xf numFmtId="0" fontId="13" fillId="0" borderId="21" xfId="51" applyFont="1" applyBorder="1" applyAlignment="1">
      <alignment horizontal="center" vertical="center"/>
      <protection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14" fillId="0" borderId="12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9" fontId="10" fillId="0" borderId="24" xfId="36" applyNumberFormat="1" applyFont="1" applyBorder="1" applyAlignment="1" applyProtection="1">
      <alignment horizontal="center" vertical="center"/>
      <protection/>
    </xf>
    <xf numFmtId="0" fontId="10" fillId="33" borderId="27" xfId="0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5" fillId="0" borderId="24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4" fontId="9" fillId="0" borderId="24" xfId="0" applyNumberFormat="1" applyFont="1" applyBorder="1" applyAlignment="1" applyProtection="1">
      <alignment horizontal="right" vertical="center"/>
      <protection locked="0"/>
    </xf>
    <xf numFmtId="0" fontId="10" fillId="33" borderId="25" xfId="0" applyFont="1" applyFill="1" applyBorder="1" applyAlignment="1" applyProtection="1">
      <alignment horizontal="right" vertical="center"/>
      <protection locked="0"/>
    </xf>
    <xf numFmtId="0" fontId="9" fillId="33" borderId="25" xfId="0" applyFont="1" applyFill="1" applyBorder="1" applyAlignment="1" applyProtection="1">
      <alignment horizontal="right" vertical="center"/>
      <protection locked="0"/>
    </xf>
    <xf numFmtId="49" fontId="9" fillId="34" borderId="24" xfId="0" applyNumberFormat="1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9" fontId="13" fillId="0" borderId="21" xfId="51" applyNumberFormat="1" applyFont="1" applyBorder="1" applyAlignment="1">
      <alignment horizontal="center" vertical="center"/>
      <protection/>
    </xf>
    <xf numFmtId="4" fontId="13" fillId="0" borderId="21" xfId="51" applyNumberFormat="1" applyFont="1" applyBorder="1" applyAlignment="1">
      <alignment horizontal="center" vertical="center"/>
      <protection/>
    </xf>
    <xf numFmtId="4" fontId="9" fillId="0" borderId="21" xfId="0" applyNumberFormat="1" applyFont="1" applyBorder="1" applyAlignment="1" applyProtection="1">
      <alignment horizontal="right" vertical="center"/>
      <protection locked="0"/>
    </xf>
    <xf numFmtId="4" fontId="10" fillId="0" borderId="21" xfId="0" applyNumberFormat="1" applyFont="1" applyBorder="1" applyAlignment="1" applyProtection="1">
      <alignment vertical="center"/>
      <protection locked="0"/>
    </xf>
    <xf numFmtId="4" fontId="10" fillId="0" borderId="21" xfId="51" applyNumberFormat="1" applyFont="1" applyBorder="1" applyAlignment="1" applyProtection="1">
      <alignment vertical="center"/>
      <protection locked="0"/>
    </xf>
    <xf numFmtId="2" fontId="10" fillId="0" borderId="21" xfId="0" applyNumberFormat="1" applyFont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/>
    </xf>
    <xf numFmtId="49" fontId="9" fillId="34" borderId="11" xfId="0" applyNumberFormat="1" applyFont="1" applyFill="1" applyBorder="1" applyAlignment="1">
      <alignment horizontal="left" vertical="center"/>
    </xf>
    <xf numFmtId="49" fontId="11" fillId="34" borderId="12" xfId="0" applyNumberFormat="1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vertical="center"/>
    </xf>
    <xf numFmtId="4" fontId="11" fillId="34" borderId="28" xfId="0" applyNumberFormat="1" applyFont="1" applyFill="1" applyBorder="1" applyAlignment="1">
      <alignment vertical="center"/>
    </xf>
    <xf numFmtId="184" fontId="11" fillId="34" borderId="21" xfId="0" applyNumberFormat="1" applyFont="1" applyFill="1" applyBorder="1" applyAlignment="1">
      <alignment vertical="center"/>
    </xf>
    <xf numFmtId="0" fontId="0" fillId="0" borderId="29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13" fillId="0" borderId="21" xfId="51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3" fillId="0" borderId="21" xfId="51" applyFont="1" applyBorder="1" applyAlignment="1" applyProtection="1">
      <alignment horizontal="center" vertical="center"/>
      <protection/>
    </xf>
    <xf numFmtId="4" fontId="13" fillId="0" borderId="21" xfId="51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1" xfId="51" applyFont="1" applyBorder="1" applyAlignment="1" applyProtection="1">
      <alignment vertical="center"/>
      <protection/>
    </xf>
    <xf numFmtId="4" fontId="10" fillId="0" borderId="31" xfId="51" applyNumberFormat="1" applyFont="1" applyBorder="1" applyAlignment="1" applyProtection="1">
      <alignment vertical="center"/>
      <protection/>
    </xf>
    <xf numFmtId="4" fontId="10" fillId="0" borderId="32" xfId="51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51" applyFont="1" applyBorder="1" applyAlignment="1" applyProtection="1">
      <alignment vertical="center"/>
      <protection/>
    </xf>
    <xf numFmtId="4" fontId="10" fillId="0" borderId="0" xfId="51" applyNumberFormat="1" applyFont="1" applyBorder="1" applyAlignment="1" applyProtection="1">
      <alignment vertical="center"/>
      <protection/>
    </xf>
    <xf numFmtId="4" fontId="10" fillId="0" borderId="33" xfId="51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51" applyFont="1" applyBorder="1" applyAlignment="1" applyProtection="1">
      <alignment vertical="center"/>
      <protection/>
    </xf>
    <xf numFmtId="4" fontId="10" fillId="0" borderId="14" xfId="51" applyNumberFormat="1" applyFont="1" applyBorder="1" applyAlignment="1" applyProtection="1">
      <alignment vertical="center"/>
      <protection/>
    </xf>
    <xf numFmtId="4" fontId="10" fillId="0" borderId="34" xfId="51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vertical="center"/>
      <protection/>
    </xf>
    <xf numFmtId="0" fontId="10" fillId="0" borderId="21" xfId="51" applyFont="1" applyBorder="1" applyAlignment="1" applyProtection="1">
      <alignment vertical="center"/>
      <protection/>
    </xf>
    <xf numFmtId="4" fontId="10" fillId="0" borderId="21" xfId="51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10" fillId="34" borderId="28" xfId="0" applyFont="1" applyFill="1" applyBorder="1" applyAlignment="1" applyProtection="1">
      <alignment vertical="center"/>
      <protection/>
    </xf>
    <xf numFmtId="0" fontId="11" fillId="34" borderId="11" xfId="51" applyFont="1" applyFill="1" applyBorder="1" applyAlignment="1" applyProtection="1">
      <alignment vertical="center"/>
      <protection/>
    </xf>
    <xf numFmtId="0" fontId="11" fillId="34" borderId="12" xfId="51" applyFont="1" applyFill="1" applyBorder="1" applyAlignment="1" applyProtection="1">
      <alignment vertical="center"/>
      <protection/>
    </xf>
    <xf numFmtId="4" fontId="11" fillId="34" borderId="28" xfId="51" applyNumberFormat="1" applyFont="1" applyFill="1" applyBorder="1" applyAlignment="1" applyProtection="1">
      <alignment vertical="center"/>
      <protection/>
    </xf>
    <xf numFmtId="184" fontId="11" fillId="34" borderId="21" xfId="51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0" fillId="0" borderId="21" xfId="0" applyNumberFormat="1" applyFont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8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10" fillId="0" borderId="19" xfId="0" applyNumberFormat="1" applyFont="1" applyBorder="1" applyAlignment="1" applyProtection="1">
      <alignment vertical="center"/>
      <protection locked="0"/>
    </xf>
    <xf numFmtId="4" fontId="10" fillId="0" borderId="22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9" fillId="0" borderId="24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horizontal="right" vertical="center"/>
      <protection/>
    </xf>
    <xf numFmtId="49" fontId="10" fillId="0" borderId="0" xfId="36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zpočet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LEIN\FDN\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eznam"/>
      <sheetName val="RL1"/>
      <sheetName val="RL2"/>
      <sheetName val="RL3"/>
      <sheetName val="RL4"/>
      <sheetName val="RL01"/>
      <sheetName val="RL02"/>
      <sheetName val="RVZT"/>
      <sheetName val="ROZPOCET"/>
      <sheetName val="MAT"/>
      <sheetName val="R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4"/>
  <sheetViews>
    <sheetView tabSelected="1" view="pageLayout" workbookViewId="0" topLeftCell="A1">
      <selection activeCell="H23" sqref="H23"/>
    </sheetView>
  </sheetViews>
  <sheetFormatPr defaultColWidth="10.875" defaultRowHeight="12.75"/>
  <cols>
    <col min="1" max="1" width="20.625" style="4" customWidth="1"/>
    <col min="2" max="3" width="10.625" style="4" customWidth="1"/>
    <col min="4" max="4" width="3.125" style="4" customWidth="1"/>
    <col min="5" max="5" width="6.625" style="4" customWidth="1"/>
    <col min="6" max="6" width="3.625" style="4" customWidth="1"/>
    <col min="7" max="7" width="6.50390625" style="18" customWidth="1"/>
    <col min="8" max="8" width="15.625" style="18" customWidth="1"/>
    <col min="9" max="16384" width="10.875" style="4" customWidth="1"/>
  </cols>
  <sheetData>
    <row r="1" spans="1:5" ht="15.75">
      <c r="A1" s="13"/>
      <c r="B1" s="13"/>
      <c r="C1" s="10"/>
      <c r="D1" s="11"/>
      <c r="E1" s="7"/>
    </row>
    <row r="2" spans="1:8" ht="21" customHeight="1">
      <c r="A2" s="31" t="s">
        <v>106</v>
      </c>
      <c r="B2" s="32"/>
      <c r="C2" s="32"/>
      <c r="D2" s="32"/>
      <c r="E2" s="32"/>
      <c r="F2" s="32"/>
      <c r="G2" s="33"/>
      <c r="H2" s="33"/>
    </row>
    <row r="3" spans="1:8" ht="19.5" customHeight="1">
      <c r="A3" s="31" t="s">
        <v>114</v>
      </c>
      <c r="B3" s="32"/>
      <c r="C3" s="32"/>
      <c r="D3" s="32"/>
      <c r="E3" s="32"/>
      <c r="F3" s="32"/>
      <c r="G3" s="33"/>
      <c r="H3" s="33"/>
    </row>
    <row r="4" spans="1:8" ht="36.75" customHeight="1">
      <c r="A4" s="183" t="s">
        <v>113</v>
      </c>
      <c r="B4" s="183"/>
      <c r="C4" s="183"/>
      <c r="D4" s="183"/>
      <c r="E4" s="183"/>
      <c r="F4" s="183"/>
      <c r="G4" s="183"/>
      <c r="H4" s="183"/>
    </row>
    <row r="5" spans="1:8" ht="12.75">
      <c r="A5" s="32"/>
      <c r="B5" s="32"/>
      <c r="C5" s="32"/>
      <c r="D5" s="32"/>
      <c r="E5" s="32"/>
      <c r="F5" s="32"/>
      <c r="G5" s="33"/>
      <c r="H5" s="33"/>
    </row>
    <row r="6" spans="1:8" ht="12.75">
      <c r="A6" s="32" t="s">
        <v>144</v>
      </c>
      <c r="B6" s="180"/>
      <c r="C6" s="32"/>
      <c r="D6" s="32"/>
      <c r="E6" s="32"/>
      <c r="F6" s="32"/>
      <c r="G6" s="33"/>
      <c r="H6" s="33"/>
    </row>
    <row r="7" spans="1:8" ht="12.75">
      <c r="A7" s="32" t="s">
        <v>145</v>
      </c>
      <c r="B7" s="180"/>
      <c r="C7" s="32"/>
      <c r="D7" s="32"/>
      <c r="E7" s="32"/>
      <c r="F7" s="32"/>
      <c r="G7" s="33"/>
      <c r="H7" s="33"/>
    </row>
    <row r="8" spans="1:8" ht="15.75">
      <c r="A8" s="31" t="s">
        <v>112</v>
      </c>
      <c r="B8" s="31"/>
      <c r="C8" s="31"/>
      <c r="D8" s="31"/>
      <c r="E8" s="31"/>
      <c r="F8" s="31"/>
      <c r="G8" s="34"/>
      <c r="H8" s="34"/>
    </row>
    <row r="9" spans="1:8" ht="12.75">
      <c r="A9" s="32"/>
      <c r="B9" s="32"/>
      <c r="C9" s="32"/>
      <c r="D9" s="32"/>
      <c r="E9" s="32"/>
      <c r="F9" s="32"/>
      <c r="G9" s="33"/>
      <c r="H9" s="33"/>
    </row>
    <row r="10" spans="1:8" ht="12.75">
      <c r="A10" s="32" t="s">
        <v>5</v>
      </c>
      <c r="B10" s="32"/>
      <c r="C10" s="32"/>
      <c r="D10" s="32"/>
      <c r="E10" s="32"/>
      <c r="F10" s="32"/>
      <c r="G10" s="33"/>
      <c r="H10" s="33"/>
    </row>
    <row r="11" spans="1:8" ht="12.75">
      <c r="A11" s="32" t="s">
        <v>6</v>
      </c>
      <c r="B11" s="32"/>
      <c r="C11" s="32"/>
      <c r="D11" s="32"/>
      <c r="E11" s="32"/>
      <c r="F11" s="32"/>
      <c r="G11" s="33"/>
      <c r="H11" s="33"/>
    </row>
    <row r="12" spans="1:8" ht="12.75">
      <c r="A12" s="32"/>
      <c r="B12" s="32"/>
      <c r="C12" s="32"/>
      <c r="D12" s="32"/>
      <c r="E12" s="32"/>
      <c r="F12" s="32"/>
      <c r="G12" s="33"/>
      <c r="H12" s="33"/>
    </row>
    <row r="13" spans="1:8" ht="15.75">
      <c r="A13" s="35" t="s">
        <v>7</v>
      </c>
      <c r="B13" s="35"/>
      <c r="C13" s="35"/>
      <c r="D13" s="35"/>
      <c r="E13" s="36"/>
      <c r="F13" s="35"/>
      <c r="G13" s="37"/>
      <c r="H13" s="38"/>
    </row>
    <row r="14" spans="1:8" ht="12.75">
      <c r="A14" s="39"/>
      <c r="B14" s="39"/>
      <c r="C14" s="39"/>
      <c r="D14" s="39"/>
      <c r="E14" s="39"/>
      <c r="F14" s="39"/>
      <c r="G14" s="38"/>
      <c r="H14" s="38"/>
    </row>
    <row r="15" spans="1:8" ht="12.75">
      <c r="A15" s="42"/>
      <c r="B15" s="43"/>
      <c r="C15" s="43"/>
      <c r="D15" s="43"/>
      <c r="E15" s="43"/>
      <c r="F15" s="43"/>
      <c r="G15" s="44"/>
      <c r="H15" s="62"/>
    </row>
    <row r="16" spans="1:8" ht="12.75">
      <c r="A16" s="52" t="s">
        <v>12</v>
      </c>
      <c r="B16" s="53"/>
      <c r="C16" s="53"/>
      <c r="D16" s="53"/>
      <c r="E16" s="53"/>
      <c r="F16" s="53"/>
      <c r="G16" s="54"/>
      <c r="H16" s="181"/>
    </row>
    <row r="17" spans="1:8" ht="12.75">
      <c r="A17" s="55" t="s">
        <v>64</v>
      </c>
      <c r="B17" s="56"/>
      <c r="C17" s="56"/>
      <c r="D17" s="56"/>
      <c r="E17" s="58"/>
      <c r="F17" s="56"/>
      <c r="G17" s="57"/>
      <c r="H17" s="182">
        <f>EPS!G40</f>
        <v>0</v>
      </c>
    </row>
    <row r="18" spans="1:8" ht="12.75">
      <c r="A18" s="55" t="s">
        <v>108</v>
      </c>
      <c r="B18" s="56"/>
      <c r="C18" s="56"/>
      <c r="D18" s="56"/>
      <c r="E18" s="58"/>
      <c r="F18" s="56"/>
      <c r="G18" s="57"/>
      <c r="H18" s="182">
        <f>EZS!G32</f>
        <v>0</v>
      </c>
    </row>
    <row r="19" spans="1:8" ht="12.75">
      <c r="A19" s="55" t="s">
        <v>109</v>
      </c>
      <c r="B19" s="56"/>
      <c r="C19" s="56"/>
      <c r="D19" s="56"/>
      <c r="E19" s="56"/>
      <c r="F19" s="56"/>
      <c r="G19" s="57"/>
      <c r="H19" s="182">
        <f>UTP!I16</f>
        <v>0</v>
      </c>
    </row>
    <row r="20" spans="1:8" ht="12.75">
      <c r="A20" s="55" t="s">
        <v>110</v>
      </c>
      <c r="B20" s="56"/>
      <c r="C20" s="56"/>
      <c r="D20" s="56"/>
      <c r="E20" s="56"/>
      <c r="F20" s="56"/>
      <c r="G20" s="57"/>
      <c r="H20" s="182">
        <f>TV!I14</f>
        <v>0</v>
      </c>
    </row>
    <row r="21" spans="1:8" ht="12.75">
      <c r="A21" s="55" t="s">
        <v>146</v>
      </c>
      <c r="B21" s="56"/>
      <c r="C21" s="56"/>
      <c r="D21" s="56"/>
      <c r="E21" s="56"/>
      <c r="F21" s="56"/>
      <c r="G21" s="57"/>
      <c r="H21" s="63">
        <f>SUM(H17:H20)</f>
        <v>0</v>
      </c>
    </row>
    <row r="22" spans="1:8" ht="12.75">
      <c r="A22" s="55" t="s">
        <v>66</v>
      </c>
      <c r="B22" s="56"/>
      <c r="C22" s="56"/>
      <c r="D22" s="56"/>
      <c r="E22" s="59"/>
      <c r="F22" s="56"/>
      <c r="G22" s="57"/>
      <c r="H22" s="63">
        <f>0.03*H21</f>
        <v>0</v>
      </c>
    </row>
    <row r="23" spans="1:8" ht="12.75">
      <c r="A23" s="55" t="s">
        <v>147</v>
      </c>
      <c r="B23" s="56"/>
      <c r="C23" s="56"/>
      <c r="D23" s="106"/>
      <c r="E23" s="56"/>
      <c r="F23" s="56"/>
      <c r="G23" s="57"/>
      <c r="H23" s="64">
        <f>H16+H21+H22</f>
        <v>0</v>
      </c>
    </row>
    <row r="24" spans="1:8" ht="12.75">
      <c r="A24" s="41" t="s">
        <v>148</v>
      </c>
      <c r="B24" s="39"/>
      <c r="C24" s="39"/>
      <c r="D24" s="39"/>
      <c r="E24" s="40"/>
      <c r="F24" s="39"/>
      <c r="G24" s="38"/>
      <c r="H24" s="65">
        <f>0.04*H23</f>
        <v>0</v>
      </c>
    </row>
    <row r="25" spans="1:8" ht="12.75">
      <c r="A25" s="52"/>
      <c r="B25" s="53"/>
      <c r="C25" s="53"/>
      <c r="D25" s="53"/>
      <c r="E25" s="53"/>
      <c r="F25" s="53"/>
      <c r="G25" s="54"/>
      <c r="H25" s="60"/>
    </row>
    <row r="26" spans="1:8" ht="12.75">
      <c r="A26" s="49"/>
      <c r="B26" s="50"/>
      <c r="C26" s="50"/>
      <c r="D26" s="50"/>
      <c r="E26" s="50"/>
      <c r="F26" s="50"/>
      <c r="G26" s="51"/>
      <c r="H26" s="66"/>
    </row>
    <row r="27" spans="1:8" ht="12.75">
      <c r="A27" s="41"/>
      <c r="B27" s="39"/>
      <c r="C27" s="39"/>
      <c r="D27" s="39"/>
      <c r="E27" s="107"/>
      <c r="F27" s="39"/>
      <c r="G27" s="38"/>
      <c r="H27" s="61"/>
    </row>
    <row r="28" spans="1:8" ht="12.75">
      <c r="A28" s="42"/>
      <c r="B28" s="43"/>
      <c r="C28" s="43"/>
      <c r="D28" s="43"/>
      <c r="E28" s="43"/>
      <c r="F28" s="43"/>
      <c r="G28" s="44"/>
      <c r="H28" s="62"/>
    </row>
    <row r="29" spans="1:8" ht="12.75">
      <c r="A29" s="52" t="s">
        <v>9</v>
      </c>
      <c r="B29" s="53"/>
      <c r="C29" s="53"/>
      <c r="D29" s="53"/>
      <c r="E29" s="53"/>
      <c r="F29" s="53"/>
      <c r="G29" s="54"/>
      <c r="H29" s="60"/>
    </row>
    <row r="30" spans="1:8" ht="12.75">
      <c r="A30" s="55"/>
      <c r="B30" s="56"/>
      <c r="C30" s="56"/>
      <c r="D30" s="56"/>
      <c r="E30" s="109" t="s">
        <v>137</v>
      </c>
      <c r="F30" s="109" t="s">
        <v>138</v>
      </c>
      <c r="G30" s="110" t="s">
        <v>140</v>
      </c>
      <c r="H30" s="63"/>
    </row>
    <row r="31" spans="1:8" ht="12.75">
      <c r="A31" s="55" t="s">
        <v>13</v>
      </c>
      <c r="B31" s="56"/>
      <c r="C31" s="56"/>
      <c r="D31" s="56"/>
      <c r="E31" s="109">
        <v>3</v>
      </c>
      <c r="F31" s="109" t="s">
        <v>8</v>
      </c>
      <c r="G31" s="175"/>
      <c r="H31" s="63">
        <f>G31*E31</f>
        <v>0</v>
      </c>
    </row>
    <row r="32" spans="1:8" ht="12.75">
      <c r="A32" s="55" t="s">
        <v>14</v>
      </c>
      <c r="B32" s="56"/>
      <c r="C32" s="56"/>
      <c r="D32" s="56"/>
      <c r="E32" s="109">
        <v>30</v>
      </c>
      <c r="F32" s="109" t="s">
        <v>8</v>
      </c>
      <c r="G32" s="175"/>
      <c r="H32" s="63">
        <f>G32*E32</f>
        <v>0</v>
      </c>
    </row>
    <row r="33" spans="1:8" ht="12.75">
      <c r="A33" s="55" t="s">
        <v>16</v>
      </c>
      <c r="B33" s="56"/>
      <c r="C33" s="56"/>
      <c r="D33" s="56"/>
      <c r="E33" s="109">
        <v>10</v>
      </c>
      <c r="F33" s="109" t="s">
        <v>8</v>
      </c>
      <c r="G33" s="175"/>
      <c r="H33" s="63">
        <f>G33*E33</f>
        <v>0</v>
      </c>
    </row>
    <row r="34" spans="1:8" ht="12.75">
      <c r="A34" s="55" t="s">
        <v>15</v>
      </c>
      <c r="B34" s="56"/>
      <c r="C34" s="56"/>
      <c r="D34" s="56"/>
      <c r="E34" s="56"/>
      <c r="F34" s="56"/>
      <c r="G34" s="176"/>
      <c r="H34" s="63">
        <f>SUM(H31:H33)</f>
        <v>0</v>
      </c>
    </row>
    <row r="35" spans="1:8" ht="12.75">
      <c r="A35" s="41"/>
      <c r="B35" s="39"/>
      <c r="C35" s="39"/>
      <c r="D35" s="39"/>
      <c r="E35" s="39"/>
      <c r="F35" s="39"/>
      <c r="G35" s="177"/>
      <c r="H35" s="61"/>
    </row>
    <row r="36" spans="1:8" ht="21" customHeight="1">
      <c r="A36" s="45" t="s">
        <v>10</v>
      </c>
      <c r="B36" s="46"/>
      <c r="C36" s="46"/>
      <c r="D36" s="46"/>
      <c r="E36" s="46"/>
      <c r="F36" s="46"/>
      <c r="G36" s="108"/>
      <c r="H36" s="67">
        <f>H23+H24+H34</f>
        <v>0</v>
      </c>
    </row>
    <row r="37" spans="1:8" ht="12.75">
      <c r="A37" s="52"/>
      <c r="B37" s="53"/>
      <c r="C37" s="53"/>
      <c r="D37" s="53"/>
      <c r="E37" s="109" t="s">
        <v>137</v>
      </c>
      <c r="F37" s="109" t="s">
        <v>138</v>
      </c>
      <c r="G37" s="110" t="s">
        <v>140</v>
      </c>
      <c r="H37" s="68"/>
    </row>
    <row r="38" spans="1:8" ht="12.75">
      <c r="A38" s="55" t="s">
        <v>11</v>
      </c>
      <c r="B38" s="56"/>
      <c r="C38" s="56"/>
      <c r="D38" s="56"/>
      <c r="E38" s="109">
        <v>30</v>
      </c>
      <c r="F38" s="109" t="s">
        <v>8</v>
      </c>
      <c r="G38" s="175"/>
      <c r="H38" s="63">
        <f>G38*E38</f>
        <v>0</v>
      </c>
    </row>
    <row r="39" spans="1:8" ht="12.75">
      <c r="A39" s="55"/>
      <c r="B39" s="56"/>
      <c r="C39" s="56"/>
      <c r="D39" s="56"/>
      <c r="E39" s="56"/>
      <c r="F39" s="56"/>
      <c r="G39" s="176"/>
      <c r="H39" s="69"/>
    </row>
    <row r="40" spans="1:8" ht="12.75">
      <c r="A40" s="41"/>
      <c r="B40" s="39"/>
      <c r="C40" s="39"/>
      <c r="D40" s="39"/>
      <c r="E40" s="39"/>
      <c r="F40" s="39"/>
      <c r="G40" s="178"/>
      <c r="H40" s="70"/>
    </row>
    <row r="41" spans="1:8" ht="24" customHeight="1">
      <c r="A41" s="47" t="s">
        <v>29</v>
      </c>
      <c r="B41" s="48"/>
      <c r="C41" s="48"/>
      <c r="D41" s="48"/>
      <c r="E41" s="48"/>
      <c r="F41" s="48"/>
      <c r="G41" s="179"/>
      <c r="H41" s="71">
        <f>SUM(H36:H40)</f>
        <v>0</v>
      </c>
    </row>
    <row r="44" spans="1:8" ht="12.75">
      <c r="A44" s="1"/>
      <c r="B44" s="2"/>
      <c r="C44" s="2"/>
      <c r="D44" s="2"/>
      <c r="E44" s="3"/>
      <c r="F44" s="1"/>
      <c r="G44" s="17"/>
      <c r="H44" s="17"/>
    </row>
  </sheetData>
  <sheetProtection password="CF7A" sheet="1"/>
  <mergeCells count="1">
    <mergeCell ref="A4:H4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&amp;L&amp;"Arial,Obyčejné"&amp;8&amp;F&amp;C&amp;"Arial,Obyčejné"&amp;8&amp;P/&amp;N&amp;R&amp;"Arial,Obyčejné"&amp;8&amp;A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view="pageLayout" workbookViewId="0" topLeftCell="A1">
      <selection activeCell="D36" sqref="D36"/>
    </sheetView>
  </sheetViews>
  <sheetFormatPr defaultColWidth="9.00390625" defaultRowHeight="12.75"/>
  <cols>
    <col min="1" max="1" width="16.00390625" style="0" customWidth="1"/>
    <col min="2" max="2" width="15.00390625" style="0" customWidth="1"/>
    <col min="3" max="3" width="45.25390625" style="0" customWidth="1"/>
    <col min="4" max="5" width="11.125" style="0" customWidth="1"/>
    <col min="6" max="6" width="11.25390625" style="0" customWidth="1"/>
    <col min="7" max="7" width="15.25390625" style="0" customWidth="1"/>
    <col min="8" max="8" width="9.00390625" style="16" customWidth="1"/>
    <col min="9" max="9" width="12.75390625" style="16" customWidth="1"/>
    <col min="10" max="10" width="5.25390625" style="0" customWidth="1"/>
  </cols>
  <sheetData>
    <row r="2" spans="1:7" ht="28.5" customHeight="1">
      <c r="A2" s="32"/>
      <c r="B2" s="31" t="s">
        <v>65</v>
      </c>
      <c r="C2" s="32"/>
      <c r="D2" s="32"/>
      <c r="E2" s="32"/>
      <c r="F2" s="32"/>
      <c r="G2" s="32"/>
    </row>
    <row r="3" spans="1:7" ht="26.25" customHeight="1">
      <c r="A3" s="91" t="s">
        <v>141</v>
      </c>
      <c r="B3" s="92" t="s">
        <v>67</v>
      </c>
      <c r="C3" s="93"/>
      <c r="D3" s="94" t="s">
        <v>68</v>
      </c>
      <c r="E3" s="94" t="s">
        <v>142</v>
      </c>
      <c r="F3" s="94" t="s">
        <v>69</v>
      </c>
      <c r="G3" s="94" t="s">
        <v>2</v>
      </c>
    </row>
    <row r="4" spans="1:7" ht="33.75" customHeight="1">
      <c r="A4" s="184" t="s">
        <v>70</v>
      </c>
      <c r="B4" s="184"/>
      <c r="C4" s="184"/>
      <c r="D4" s="184"/>
      <c r="E4" s="184"/>
      <c r="F4" s="184"/>
      <c r="G4" s="184"/>
    </row>
    <row r="5" spans="1:10" ht="12.75">
      <c r="A5" s="111" t="s">
        <v>115</v>
      </c>
      <c r="B5" s="89" t="s">
        <v>71</v>
      </c>
      <c r="C5" s="90"/>
      <c r="D5" s="75">
        <v>1</v>
      </c>
      <c r="E5" s="75" t="s">
        <v>143</v>
      </c>
      <c r="F5" s="118"/>
      <c r="G5" s="76">
        <f aca="true" t="shared" si="0" ref="G5:G11">D5*F5</f>
        <v>0</v>
      </c>
      <c r="H5" s="20"/>
      <c r="I5" s="20"/>
      <c r="J5" s="4"/>
    </row>
    <row r="6" spans="1:10" ht="12.75">
      <c r="A6" s="111" t="s">
        <v>116</v>
      </c>
      <c r="B6" s="73" t="s">
        <v>72</v>
      </c>
      <c r="C6" s="74"/>
      <c r="D6" s="75">
        <v>2</v>
      </c>
      <c r="E6" s="75" t="s">
        <v>143</v>
      </c>
      <c r="F6" s="118"/>
      <c r="G6" s="76">
        <f t="shared" si="0"/>
        <v>0</v>
      </c>
      <c r="H6" s="19"/>
      <c r="I6" s="19"/>
      <c r="J6" s="4"/>
    </row>
    <row r="7" spans="1:10" ht="12.75">
      <c r="A7" s="111" t="s">
        <v>117</v>
      </c>
      <c r="B7" s="73" t="s">
        <v>73</v>
      </c>
      <c r="C7" s="74"/>
      <c r="D7" s="75">
        <v>1</v>
      </c>
      <c r="E7" s="75" t="s">
        <v>143</v>
      </c>
      <c r="F7" s="118"/>
      <c r="G7" s="76">
        <f t="shared" si="0"/>
        <v>0</v>
      </c>
      <c r="H7" s="19"/>
      <c r="I7" s="19"/>
      <c r="J7" s="4"/>
    </row>
    <row r="8" spans="1:10" ht="12.75" customHeight="1">
      <c r="A8" s="111" t="s">
        <v>118</v>
      </c>
      <c r="B8" s="89" t="s">
        <v>74</v>
      </c>
      <c r="C8" s="90"/>
      <c r="D8" s="75">
        <v>1</v>
      </c>
      <c r="E8" s="75" t="s">
        <v>143</v>
      </c>
      <c r="F8" s="118"/>
      <c r="G8" s="76">
        <f t="shared" si="0"/>
        <v>0</v>
      </c>
      <c r="H8" s="19"/>
      <c r="I8" s="19"/>
      <c r="J8" s="4"/>
    </row>
    <row r="9" spans="1:10" ht="12.75">
      <c r="A9" s="111" t="s">
        <v>119</v>
      </c>
      <c r="B9" s="73" t="s">
        <v>75</v>
      </c>
      <c r="C9" s="74"/>
      <c r="D9" s="75">
        <v>1</v>
      </c>
      <c r="E9" s="75" t="s">
        <v>143</v>
      </c>
      <c r="F9" s="118"/>
      <c r="G9" s="76">
        <f t="shared" si="0"/>
        <v>0</v>
      </c>
      <c r="H9" s="19"/>
      <c r="I9" s="19"/>
      <c r="J9" s="23"/>
    </row>
    <row r="10" spans="1:10" ht="12.75">
      <c r="A10" s="111" t="s">
        <v>120</v>
      </c>
      <c r="B10" s="73" t="s">
        <v>76</v>
      </c>
      <c r="C10" s="74"/>
      <c r="D10" s="75">
        <v>1</v>
      </c>
      <c r="E10" s="75" t="s">
        <v>143</v>
      </c>
      <c r="F10" s="118"/>
      <c r="G10" s="76">
        <f t="shared" si="0"/>
        <v>0</v>
      </c>
      <c r="H10" s="19"/>
      <c r="I10" s="19"/>
      <c r="J10" s="23"/>
    </row>
    <row r="11" spans="1:10" ht="12.75">
      <c r="A11" s="111" t="s">
        <v>121</v>
      </c>
      <c r="B11" s="73" t="s">
        <v>77</v>
      </c>
      <c r="C11" s="74"/>
      <c r="D11" s="75">
        <v>1</v>
      </c>
      <c r="E11" s="75" t="s">
        <v>143</v>
      </c>
      <c r="F11" s="118"/>
      <c r="G11" s="76">
        <f t="shared" si="0"/>
        <v>0</v>
      </c>
      <c r="H11" s="19"/>
      <c r="I11" s="19"/>
      <c r="J11" s="23"/>
    </row>
    <row r="12" spans="1:10" ht="18" customHeight="1">
      <c r="A12" s="112" t="s">
        <v>78</v>
      </c>
      <c r="B12" s="80"/>
      <c r="C12" s="81"/>
      <c r="D12" s="82"/>
      <c r="E12" s="82"/>
      <c r="F12" s="119"/>
      <c r="G12" s="83"/>
      <c r="H12" s="19"/>
      <c r="I12" s="19"/>
      <c r="J12" s="23"/>
    </row>
    <row r="13" spans="1:10" ht="12.75">
      <c r="A13" s="111" t="s">
        <v>122</v>
      </c>
      <c r="B13" s="89" t="s">
        <v>79</v>
      </c>
      <c r="C13" s="90"/>
      <c r="D13" s="75">
        <v>19</v>
      </c>
      <c r="E13" s="75" t="s">
        <v>143</v>
      </c>
      <c r="F13" s="118"/>
      <c r="G13" s="76">
        <f>D13*F13</f>
        <v>0</v>
      </c>
      <c r="H13" s="15"/>
      <c r="I13" s="19"/>
      <c r="J13" s="23"/>
    </row>
    <row r="14" spans="1:10" ht="12.75">
      <c r="A14" s="111" t="s">
        <v>123</v>
      </c>
      <c r="B14" s="89" t="s">
        <v>80</v>
      </c>
      <c r="C14" s="90"/>
      <c r="D14" s="75">
        <v>2</v>
      </c>
      <c r="E14" s="75" t="s">
        <v>143</v>
      </c>
      <c r="F14" s="118"/>
      <c r="G14" s="76">
        <f>D14*F14</f>
        <v>0</v>
      </c>
      <c r="H14" s="15"/>
      <c r="I14" s="19"/>
      <c r="J14" s="23"/>
    </row>
    <row r="15" spans="1:10" ht="12.75">
      <c r="A15" s="111" t="s">
        <v>124</v>
      </c>
      <c r="B15" s="73" t="s">
        <v>81</v>
      </c>
      <c r="C15" s="74"/>
      <c r="D15" s="75">
        <v>1</v>
      </c>
      <c r="E15" s="75" t="s">
        <v>143</v>
      </c>
      <c r="F15" s="118"/>
      <c r="G15" s="76">
        <f>D15*F15</f>
        <v>0</v>
      </c>
      <c r="H15" s="19"/>
      <c r="I15" s="19"/>
      <c r="J15" s="23"/>
    </row>
    <row r="16" spans="1:10" ht="12.75">
      <c r="A16" s="111" t="s">
        <v>125</v>
      </c>
      <c r="B16" s="73" t="s">
        <v>82</v>
      </c>
      <c r="C16" s="74"/>
      <c r="D16" s="75">
        <v>3</v>
      </c>
      <c r="E16" s="75" t="s">
        <v>143</v>
      </c>
      <c r="F16" s="118"/>
      <c r="G16" s="76">
        <f>D16*F16</f>
        <v>0</v>
      </c>
      <c r="H16" s="15"/>
      <c r="I16" s="19"/>
      <c r="J16" s="23"/>
    </row>
    <row r="17" spans="1:10" ht="12.75">
      <c r="A17" s="111" t="s">
        <v>126</v>
      </c>
      <c r="B17" s="73" t="s">
        <v>83</v>
      </c>
      <c r="C17" s="74"/>
      <c r="D17" s="75">
        <v>3</v>
      </c>
      <c r="E17" s="75" t="s">
        <v>143</v>
      </c>
      <c r="F17" s="118"/>
      <c r="G17" s="76">
        <f>D17*F17</f>
        <v>0</v>
      </c>
      <c r="H17" s="19"/>
      <c r="I17" s="19"/>
      <c r="J17" s="23"/>
    </row>
    <row r="18" spans="1:10" ht="18" customHeight="1">
      <c r="A18" s="113" t="s">
        <v>84</v>
      </c>
      <c r="B18" s="84"/>
      <c r="C18" s="85"/>
      <c r="D18" s="86"/>
      <c r="E18" s="86"/>
      <c r="F18" s="120"/>
      <c r="G18" s="87"/>
      <c r="H18" s="22"/>
      <c r="I18" s="19"/>
      <c r="J18" s="23"/>
    </row>
    <row r="19" spans="1:10" ht="12.75">
      <c r="A19" s="111" t="s">
        <v>127</v>
      </c>
      <c r="B19" s="73" t="s">
        <v>85</v>
      </c>
      <c r="C19" s="72"/>
      <c r="D19" s="75">
        <v>36</v>
      </c>
      <c r="E19" s="75" t="s">
        <v>143</v>
      </c>
      <c r="F19" s="118"/>
      <c r="G19" s="76">
        <f aca="true" t="shared" si="1" ref="G19:G27">D19*F19</f>
        <v>0</v>
      </c>
      <c r="H19" s="22"/>
      <c r="I19" s="19"/>
      <c r="J19" s="23"/>
    </row>
    <row r="20" spans="1:10" ht="12.75">
      <c r="A20" s="111" t="s">
        <v>128</v>
      </c>
      <c r="B20" s="73" t="s">
        <v>86</v>
      </c>
      <c r="C20" s="72"/>
      <c r="D20" s="75">
        <v>62</v>
      </c>
      <c r="E20" s="75" t="s">
        <v>143</v>
      </c>
      <c r="F20" s="118"/>
      <c r="G20" s="76">
        <f t="shared" si="1"/>
        <v>0</v>
      </c>
      <c r="H20" s="15"/>
      <c r="I20" s="19"/>
      <c r="J20" s="6"/>
    </row>
    <row r="21" spans="1:10" ht="12.75">
      <c r="A21" s="111" t="s">
        <v>129</v>
      </c>
      <c r="B21" s="89" t="s">
        <v>87</v>
      </c>
      <c r="C21" s="88"/>
      <c r="D21" s="75">
        <v>16</v>
      </c>
      <c r="E21" s="75" t="s">
        <v>143</v>
      </c>
      <c r="F21" s="118"/>
      <c r="G21" s="76">
        <f t="shared" si="1"/>
        <v>0</v>
      </c>
      <c r="H21" s="15"/>
      <c r="I21" s="19"/>
      <c r="J21" s="6"/>
    </row>
    <row r="22" spans="1:10" ht="12.75">
      <c r="A22" s="111" t="s">
        <v>130</v>
      </c>
      <c r="B22" s="73" t="s">
        <v>88</v>
      </c>
      <c r="C22" s="72"/>
      <c r="D22" s="75">
        <v>4</v>
      </c>
      <c r="E22" s="75" t="s">
        <v>143</v>
      </c>
      <c r="F22" s="118"/>
      <c r="G22" s="76">
        <f t="shared" si="1"/>
        <v>0</v>
      </c>
      <c r="H22" s="19"/>
      <c r="I22" s="19"/>
      <c r="J22" s="6"/>
    </row>
    <row r="23" spans="1:10" ht="12.75">
      <c r="A23" s="111" t="s">
        <v>131</v>
      </c>
      <c r="B23" s="73" t="s">
        <v>89</v>
      </c>
      <c r="C23" s="72"/>
      <c r="D23" s="75">
        <v>4</v>
      </c>
      <c r="E23" s="75" t="s">
        <v>143</v>
      </c>
      <c r="F23" s="118"/>
      <c r="G23" s="76">
        <f t="shared" si="1"/>
        <v>0</v>
      </c>
      <c r="H23" s="19"/>
      <c r="I23" s="19"/>
      <c r="J23" s="6"/>
    </row>
    <row r="24" spans="1:10" ht="12.75">
      <c r="A24" s="111" t="s">
        <v>132</v>
      </c>
      <c r="B24" s="73" t="s">
        <v>90</v>
      </c>
      <c r="C24" s="72"/>
      <c r="D24" s="75">
        <v>1</v>
      </c>
      <c r="E24" s="75" t="s">
        <v>143</v>
      </c>
      <c r="F24" s="118"/>
      <c r="G24" s="76">
        <f t="shared" si="1"/>
        <v>0</v>
      </c>
      <c r="H24" s="21"/>
      <c r="I24" s="21"/>
      <c r="J24" s="6"/>
    </row>
    <row r="25" spans="1:10" ht="12.75">
      <c r="A25" s="111"/>
      <c r="B25" s="116" t="s">
        <v>91</v>
      </c>
      <c r="C25" s="116" t="s">
        <v>92</v>
      </c>
      <c r="D25" s="117">
        <v>1</v>
      </c>
      <c r="E25" s="185"/>
      <c r="F25" s="185"/>
      <c r="G25" s="186"/>
      <c r="H25" s="21"/>
      <c r="I25" s="24"/>
      <c r="J25" s="6"/>
    </row>
    <row r="26" spans="1:10" ht="12.75">
      <c r="A26" s="111"/>
      <c r="B26" s="116" t="s">
        <v>93</v>
      </c>
      <c r="C26" s="116" t="s">
        <v>94</v>
      </c>
      <c r="D26" s="117">
        <v>1</v>
      </c>
      <c r="E26" s="185"/>
      <c r="F26" s="185"/>
      <c r="G26" s="186"/>
      <c r="H26" s="21"/>
      <c r="I26" s="21"/>
      <c r="J26" s="4"/>
    </row>
    <row r="27" spans="1:10" ht="12.75">
      <c r="A27" s="111"/>
      <c r="B27" s="116" t="s">
        <v>95</v>
      </c>
      <c r="C27" s="116" t="s">
        <v>96</v>
      </c>
      <c r="D27" s="117">
        <v>1</v>
      </c>
      <c r="E27" s="185"/>
      <c r="F27" s="185"/>
      <c r="G27" s="186"/>
      <c r="H27" s="21"/>
      <c r="I27" s="21"/>
      <c r="J27" s="4"/>
    </row>
    <row r="28" spans="1:10" ht="12.75">
      <c r="A28" s="111" t="s">
        <v>133</v>
      </c>
      <c r="B28" s="73" t="s">
        <v>97</v>
      </c>
      <c r="C28" s="72"/>
      <c r="D28" s="75">
        <v>3</v>
      </c>
      <c r="E28" s="75" t="s">
        <v>143</v>
      </c>
      <c r="F28" s="118"/>
      <c r="G28" s="76">
        <f>D28*F28</f>
        <v>0</v>
      </c>
      <c r="H28" s="21"/>
      <c r="I28" s="21"/>
      <c r="J28" s="4"/>
    </row>
    <row r="29" spans="1:10" ht="12.75">
      <c r="A29" s="111" t="s">
        <v>134</v>
      </c>
      <c r="B29" s="89" t="s">
        <v>98</v>
      </c>
      <c r="C29" s="88"/>
      <c r="D29" s="75">
        <v>300</v>
      </c>
      <c r="E29" s="75" t="s">
        <v>17</v>
      </c>
      <c r="F29" s="118"/>
      <c r="G29" s="76">
        <f>D29*F29</f>
        <v>0</v>
      </c>
      <c r="H29" s="21"/>
      <c r="I29" s="21"/>
      <c r="J29" s="4"/>
    </row>
    <row r="30" spans="1:10" ht="12.75">
      <c r="A30" s="111" t="s">
        <v>135</v>
      </c>
      <c r="B30" s="89" t="s">
        <v>99</v>
      </c>
      <c r="C30" s="88"/>
      <c r="D30" s="75">
        <v>80</v>
      </c>
      <c r="E30" s="75" t="s">
        <v>17</v>
      </c>
      <c r="F30" s="118"/>
      <c r="G30" s="76">
        <f>D30*F30</f>
        <v>0</v>
      </c>
      <c r="H30" s="21"/>
      <c r="I30" s="21"/>
      <c r="J30" s="4"/>
    </row>
    <row r="31" spans="1:9" ht="12.75">
      <c r="A31" s="111" t="s">
        <v>136</v>
      </c>
      <c r="B31" s="73" t="s">
        <v>100</v>
      </c>
      <c r="C31" s="72"/>
      <c r="D31" s="75">
        <v>120</v>
      </c>
      <c r="E31" s="75" t="s">
        <v>17</v>
      </c>
      <c r="F31" s="118"/>
      <c r="G31" s="76">
        <f>D31*F31</f>
        <v>0</v>
      </c>
      <c r="H31" s="21"/>
      <c r="I31" s="21"/>
    </row>
    <row r="32" spans="1:9" ht="18" customHeight="1">
      <c r="A32" s="121"/>
      <c r="B32" s="122"/>
      <c r="C32" s="123"/>
      <c r="D32" s="77"/>
      <c r="E32" s="77"/>
      <c r="F32" s="78" t="s">
        <v>101</v>
      </c>
      <c r="G32" s="79">
        <f>SUM(G5:G31)</f>
        <v>0</v>
      </c>
      <c r="H32" s="21"/>
      <c r="I32" s="21"/>
    </row>
    <row r="33" spans="1:9" ht="12">
      <c r="A33" s="9"/>
      <c r="B33" s="9"/>
      <c r="C33" s="9"/>
      <c r="D33" s="9"/>
      <c r="E33" s="9"/>
      <c r="F33" s="9"/>
      <c r="G33" s="9"/>
      <c r="H33" s="21"/>
      <c r="I33" s="21"/>
    </row>
    <row r="34" spans="1:9" ht="12.75">
      <c r="A34" s="187" t="s">
        <v>149</v>
      </c>
      <c r="B34" s="9"/>
      <c r="C34" s="9"/>
      <c r="D34" s="9"/>
      <c r="E34" s="9"/>
      <c r="F34" s="9"/>
      <c r="G34" s="9"/>
      <c r="H34" s="21"/>
      <c r="I34" s="21"/>
    </row>
    <row r="35" spans="1:9" ht="12">
      <c r="A35" s="9"/>
      <c r="B35" s="9"/>
      <c r="C35" s="9"/>
      <c r="D35" s="9"/>
      <c r="E35" s="9"/>
      <c r="F35" s="9"/>
      <c r="G35" s="9"/>
      <c r="H35" s="21"/>
      <c r="I35" s="21"/>
    </row>
    <row r="36" spans="1:9" ht="12">
      <c r="A36" s="9"/>
      <c r="B36" s="9"/>
      <c r="C36" s="9"/>
      <c r="D36" s="9"/>
      <c r="E36" s="9"/>
      <c r="F36" s="9"/>
      <c r="G36" s="9"/>
      <c r="H36" s="21"/>
      <c r="I36" s="21"/>
    </row>
    <row r="37" spans="1:9" ht="12">
      <c r="A37" s="9"/>
      <c r="B37" s="9"/>
      <c r="C37" s="9"/>
      <c r="D37" s="9"/>
      <c r="E37" s="9"/>
      <c r="F37" s="9"/>
      <c r="G37" s="9"/>
      <c r="H37" s="21"/>
      <c r="I37" s="21"/>
    </row>
    <row r="38" ht="12">
      <c r="A38" s="9"/>
    </row>
    <row r="39" ht="12">
      <c r="A39" s="9"/>
    </row>
    <row r="40" ht="12">
      <c r="A40" s="9"/>
    </row>
    <row r="41" ht="12">
      <c r="A41" s="9"/>
    </row>
    <row r="42" ht="12">
      <c r="A42" s="9"/>
    </row>
    <row r="43" ht="12">
      <c r="A43" s="9"/>
    </row>
    <row r="44" ht="12">
      <c r="A44" s="9"/>
    </row>
  </sheetData>
  <sheetProtection password="CF7A" sheet="1"/>
  <mergeCells count="1">
    <mergeCell ref="A4:G4"/>
  </mergeCells>
  <printOptions horizontalCentered="1"/>
  <pageMargins left="0.5905511811023623" right="0.3937007874015748" top="0.5905511811023623" bottom="0.5905511811023623" header="0.5118110236220472" footer="0.1968503937007874"/>
  <pageSetup horizontalDpi="300" verticalDpi="300" orientation="landscape" paperSize="9" r:id="rId1"/>
  <headerFooter alignWithMargins="0">
    <oddHeader>&amp;LVD Šance - PEP
SO 71.4.5 - Provozní budova - elektroinstalace - slaboproud
</oddHeader>
    <oddFooter>&amp;L&amp;"Arial,Obyčejné"&amp;8&amp;F&amp;C&amp;"Arial,Obyčejné"&amp;8&amp;P/&amp;N&amp;R&amp;"Arial,Obyčejné"&amp;8&amp;A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view="pageLayout" workbookViewId="0" topLeftCell="A1">
      <selection activeCell="F21" sqref="F21:F22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47.375" style="0" customWidth="1"/>
    <col min="4" max="4" width="9.50390625" style="0" customWidth="1"/>
    <col min="5" max="5" width="4.25390625" style="0" customWidth="1"/>
    <col min="6" max="6" width="10.25390625" style="16" customWidth="1"/>
    <col min="7" max="7" width="14.75390625" style="16" customWidth="1"/>
    <col min="8" max="8" width="5.25390625" style="0" customWidth="1"/>
  </cols>
  <sheetData>
    <row r="2" spans="1:10" ht="15.75">
      <c r="A2" s="27"/>
      <c r="B2" s="39"/>
      <c r="C2" s="31" t="s">
        <v>64</v>
      </c>
      <c r="D2" s="39"/>
      <c r="E2" s="39"/>
      <c r="F2" s="38"/>
      <c r="G2" s="38"/>
      <c r="H2" s="27"/>
      <c r="I2" s="27"/>
      <c r="J2" s="27"/>
    </row>
    <row r="3" spans="1:10" ht="12.75">
      <c r="A3" s="27"/>
      <c r="B3" s="39"/>
      <c r="C3" s="39"/>
      <c r="D3" s="39"/>
      <c r="E3" s="39"/>
      <c r="F3" s="38"/>
      <c r="G3" s="38"/>
      <c r="H3" s="27"/>
      <c r="I3" s="27"/>
      <c r="J3" s="27"/>
    </row>
    <row r="4" spans="1:10" ht="18" customHeight="1">
      <c r="A4" s="105" t="s">
        <v>139</v>
      </c>
      <c r="B4" s="124"/>
      <c r="C4" s="105" t="s">
        <v>3</v>
      </c>
      <c r="D4" s="125" t="s">
        <v>4</v>
      </c>
      <c r="E4" s="105" t="s">
        <v>0</v>
      </c>
      <c r="F4" s="126" t="s">
        <v>1</v>
      </c>
      <c r="G4" s="126" t="s">
        <v>2</v>
      </c>
      <c r="H4" s="5"/>
      <c r="I4" s="27"/>
      <c r="J4" s="27"/>
    </row>
    <row r="5" spans="1:10" ht="12.75">
      <c r="A5" s="114"/>
      <c r="B5" s="95"/>
      <c r="C5" s="96"/>
      <c r="D5" s="96"/>
      <c r="E5" s="96"/>
      <c r="F5" s="97"/>
      <c r="G5" s="97"/>
      <c r="H5" s="5"/>
      <c r="I5" s="27"/>
      <c r="J5" s="27"/>
    </row>
    <row r="6" spans="1:10" ht="12.75">
      <c r="A6" s="114"/>
      <c r="B6" s="95" t="s">
        <v>21</v>
      </c>
      <c r="C6" s="96" t="s">
        <v>23</v>
      </c>
      <c r="D6" s="96"/>
      <c r="E6" s="96"/>
      <c r="F6" s="97"/>
      <c r="G6" s="97"/>
      <c r="H6" s="5"/>
      <c r="I6" s="27"/>
      <c r="J6" s="27"/>
    </row>
    <row r="7" spans="1:10" ht="12.75">
      <c r="A7" s="114"/>
      <c r="B7" s="95"/>
      <c r="C7" s="96"/>
      <c r="D7" s="96"/>
      <c r="E7" s="96"/>
      <c r="F7" s="97"/>
      <c r="G7" s="97"/>
      <c r="H7" s="5"/>
      <c r="I7" s="27"/>
      <c r="J7" s="27"/>
    </row>
    <row r="8" spans="1:10" ht="12.75">
      <c r="A8" s="115">
        <v>1</v>
      </c>
      <c r="B8" s="98"/>
      <c r="C8" s="99" t="s">
        <v>33</v>
      </c>
      <c r="D8" s="100">
        <v>1</v>
      </c>
      <c r="E8" s="96" t="s">
        <v>18</v>
      </c>
      <c r="F8" s="127"/>
      <c r="G8" s="101">
        <f>D8*F8</f>
        <v>0</v>
      </c>
      <c r="H8" s="28"/>
      <c r="I8" s="27"/>
      <c r="J8" s="27"/>
    </row>
    <row r="9" spans="1:10" ht="12.75">
      <c r="A9" s="115">
        <v>2</v>
      </c>
      <c r="B9" s="98"/>
      <c r="C9" s="99" t="s">
        <v>34</v>
      </c>
      <c r="D9" s="100">
        <v>1</v>
      </c>
      <c r="E9" s="96" t="s">
        <v>18</v>
      </c>
      <c r="F9" s="127"/>
      <c r="G9" s="101">
        <f aca="true" t="shared" si="0" ref="G9:G38">D9*F9</f>
        <v>0</v>
      </c>
      <c r="H9" s="28"/>
      <c r="I9" s="27"/>
      <c r="J9" s="27"/>
    </row>
    <row r="10" spans="1:10" ht="12.75">
      <c r="A10" s="115">
        <v>3</v>
      </c>
      <c r="B10" s="98"/>
      <c r="C10" s="99" t="s">
        <v>35</v>
      </c>
      <c r="D10" s="100">
        <v>1</v>
      </c>
      <c r="E10" s="96" t="s">
        <v>18</v>
      </c>
      <c r="F10" s="127"/>
      <c r="G10" s="101">
        <f t="shared" si="0"/>
        <v>0</v>
      </c>
      <c r="H10" s="28"/>
      <c r="I10" s="27"/>
      <c r="J10" s="27"/>
    </row>
    <row r="11" spans="1:10" ht="12.75">
      <c r="A11" s="115">
        <v>4</v>
      </c>
      <c r="B11" s="98"/>
      <c r="C11" s="99" t="s">
        <v>36</v>
      </c>
      <c r="D11" s="100">
        <v>1</v>
      </c>
      <c r="E11" s="96" t="s">
        <v>18</v>
      </c>
      <c r="F11" s="127"/>
      <c r="G11" s="101">
        <f t="shared" si="0"/>
        <v>0</v>
      </c>
      <c r="H11" s="28"/>
      <c r="I11" s="27"/>
      <c r="J11" s="27"/>
    </row>
    <row r="12" spans="1:10" ht="12.75">
      <c r="A12" s="115">
        <v>5</v>
      </c>
      <c r="B12" s="98"/>
      <c r="C12" s="99" t="s">
        <v>37</v>
      </c>
      <c r="D12" s="100">
        <v>1</v>
      </c>
      <c r="E12" s="96" t="s">
        <v>18</v>
      </c>
      <c r="F12" s="127"/>
      <c r="G12" s="101">
        <f t="shared" si="0"/>
        <v>0</v>
      </c>
      <c r="H12" s="28"/>
      <c r="I12" s="27"/>
      <c r="J12" s="27"/>
    </row>
    <row r="13" spans="1:10" ht="12.75">
      <c r="A13" s="115">
        <v>6</v>
      </c>
      <c r="B13" s="98"/>
      <c r="C13" s="99" t="s">
        <v>38</v>
      </c>
      <c r="D13" s="100">
        <v>2</v>
      </c>
      <c r="E13" s="96" t="s">
        <v>18</v>
      </c>
      <c r="F13" s="127"/>
      <c r="G13" s="101">
        <f t="shared" si="0"/>
        <v>0</v>
      </c>
      <c r="H13" s="28"/>
      <c r="I13" s="27"/>
      <c r="J13" s="27"/>
    </row>
    <row r="14" spans="1:10" ht="12.75">
      <c r="A14" s="115">
        <v>7</v>
      </c>
      <c r="B14" s="98"/>
      <c r="C14" s="99" t="s">
        <v>39</v>
      </c>
      <c r="D14" s="100">
        <v>1</v>
      </c>
      <c r="E14" s="96" t="s">
        <v>18</v>
      </c>
      <c r="F14" s="127"/>
      <c r="G14" s="101">
        <f t="shared" si="0"/>
        <v>0</v>
      </c>
      <c r="H14" s="28"/>
      <c r="I14" s="27"/>
      <c r="J14" s="27"/>
    </row>
    <row r="15" spans="1:10" ht="12.75">
      <c r="A15" s="115">
        <v>8</v>
      </c>
      <c r="B15" s="98"/>
      <c r="C15" s="99" t="s">
        <v>40</v>
      </c>
      <c r="D15" s="100">
        <v>60</v>
      </c>
      <c r="E15" s="96" t="s">
        <v>18</v>
      </c>
      <c r="F15" s="127"/>
      <c r="G15" s="101">
        <f t="shared" si="0"/>
        <v>0</v>
      </c>
      <c r="H15" s="28"/>
      <c r="I15" s="27"/>
      <c r="J15" s="27"/>
    </row>
    <row r="16" spans="1:10" ht="12.75">
      <c r="A16" s="115">
        <v>9</v>
      </c>
      <c r="B16" s="98"/>
      <c r="C16" s="99" t="s">
        <v>41</v>
      </c>
      <c r="D16" s="100">
        <v>60</v>
      </c>
      <c r="E16" s="96" t="s">
        <v>18</v>
      </c>
      <c r="F16" s="127"/>
      <c r="G16" s="101">
        <f t="shared" si="0"/>
        <v>0</v>
      </c>
      <c r="H16" s="28"/>
      <c r="I16" s="27"/>
      <c r="J16" s="27"/>
    </row>
    <row r="17" spans="1:10" ht="12.75">
      <c r="A17" s="115">
        <v>10</v>
      </c>
      <c r="B17" s="98"/>
      <c r="C17" s="99" t="s">
        <v>42</v>
      </c>
      <c r="D17" s="100">
        <v>14</v>
      </c>
      <c r="E17" s="96" t="s">
        <v>18</v>
      </c>
      <c r="F17" s="127"/>
      <c r="G17" s="101">
        <f t="shared" si="0"/>
        <v>0</v>
      </c>
      <c r="H17" s="28"/>
      <c r="I17" s="27"/>
      <c r="J17" s="27"/>
    </row>
    <row r="18" spans="1:10" ht="12.75">
      <c r="A18" s="115">
        <v>11</v>
      </c>
      <c r="B18" s="98"/>
      <c r="C18" s="99" t="s">
        <v>43</v>
      </c>
      <c r="D18" s="100">
        <v>14</v>
      </c>
      <c r="E18" s="96" t="s">
        <v>18</v>
      </c>
      <c r="F18" s="127"/>
      <c r="G18" s="101">
        <f t="shared" si="0"/>
        <v>0</v>
      </c>
      <c r="H18" s="28"/>
      <c r="I18" s="27"/>
      <c r="J18" s="27"/>
    </row>
    <row r="19" spans="1:10" ht="12.75">
      <c r="A19" s="115">
        <v>12</v>
      </c>
      <c r="B19" s="98"/>
      <c r="C19" s="99" t="s">
        <v>44</v>
      </c>
      <c r="D19" s="100">
        <v>5</v>
      </c>
      <c r="E19" s="96" t="s">
        <v>18</v>
      </c>
      <c r="F19" s="127"/>
      <c r="G19" s="101">
        <f t="shared" si="0"/>
        <v>0</v>
      </c>
      <c r="H19" s="28"/>
      <c r="I19" s="27"/>
      <c r="J19" s="27"/>
    </row>
    <row r="20" spans="1:10" ht="12.75">
      <c r="A20" s="115">
        <v>13</v>
      </c>
      <c r="B20" s="98"/>
      <c r="C20" s="99" t="s">
        <v>45</v>
      </c>
      <c r="D20" s="100">
        <v>2</v>
      </c>
      <c r="E20" s="96" t="s">
        <v>18</v>
      </c>
      <c r="F20" s="127"/>
      <c r="G20" s="101">
        <f t="shared" si="0"/>
        <v>0</v>
      </c>
      <c r="H20" s="28"/>
      <c r="I20" s="27"/>
      <c r="J20" s="27"/>
    </row>
    <row r="21" spans="1:10" ht="12.75">
      <c r="A21" s="115">
        <v>14</v>
      </c>
      <c r="B21" s="98"/>
      <c r="C21" s="99" t="s">
        <v>46</v>
      </c>
      <c r="D21" s="100">
        <v>2</v>
      </c>
      <c r="E21" s="96" t="s">
        <v>18</v>
      </c>
      <c r="F21" s="127"/>
      <c r="G21" s="101">
        <f t="shared" si="0"/>
        <v>0</v>
      </c>
      <c r="H21" s="12"/>
      <c r="I21" s="27"/>
      <c r="J21" s="27"/>
    </row>
    <row r="22" spans="1:10" ht="12.75">
      <c r="A22" s="115">
        <v>15</v>
      </c>
      <c r="B22" s="98"/>
      <c r="C22" s="99" t="s">
        <v>47</v>
      </c>
      <c r="D22" s="100">
        <v>1</v>
      </c>
      <c r="E22" s="96" t="s">
        <v>18</v>
      </c>
      <c r="F22" s="127"/>
      <c r="G22" s="101">
        <f t="shared" si="0"/>
        <v>0</v>
      </c>
      <c r="H22" s="12"/>
      <c r="I22" s="27"/>
      <c r="J22" s="27"/>
    </row>
    <row r="23" spans="1:10" ht="12.75">
      <c r="A23" s="115">
        <v>16</v>
      </c>
      <c r="B23" s="98"/>
      <c r="C23" s="99" t="s">
        <v>48</v>
      </c>
      <c r="D23" s="100">
        <v>1</v>
      </c>
      <c r="E23" s="96" t="s">
        <v>18</v>
      </c>
      <c r="F23" s="127"/>
      <c r="G23" s="101">
        <f t="shared" si="0"/>
        <v>0</v>
      </c>
      <c r="H23" s="12"/>
      <c r="I23" s="27"/>
      <c r="J23" s="27"/>
    </row>
    <row r="24" spans="1:10" ht="12.75">
      <c r="A24" s="115">
        <v>17</v>
      </c>
      <c r="B24" s="98"/>
      <c r="C24" s="99" t="s">
        <v>49</v>
      </c>
      <c r="D24" s="100">
        <v>1</v>
      </c>
      <c r="E24" s="96" t="s">
        <v>18</v>
      </c>
      <c r="F24" s="127"/>
      <c r="G24" s="101">
        <f t="shared" si="0"/>
        <v>0</v>
      </c>
      <c r="H24" s="12"/>
      <c r="I24" s="27"/>
      <c r="J24" s="27"/>
    </row>
    <row r="25" spans="1:10" ht="12.75">
      <c r="A25" s="115">
        <v>18</v>
      </c>
      <c r="B25" s="98"/>
      <c r="C25" s="99" t="s">
        <v>50</v>
      </c>
      <c r="D25" s="100">
        <v>1</v>
      </c>
      <c r="E25" s="96" t="s">
        <v>18</v>
      </c>
      <c r="F25" s="127"/>
      <c r="G25" s="101">
        <f t="shared" si="0"/>
        <v>0</v>
      </c>
      <c r="H25" s="12"/>
      <c r="I25" s="27"/>
      <c r="J25" s="27"/>
    </row>
    <row r="26" spans="1:10" ht="12.75">
      <c r="A26" s="115">
        <v>19</v>
      </c>
      <c r="B26" s="98"/>
      <c r="C26" s="99" t="s">
        <v>51</v>
      </c>
      <c r="D26" s="100">
        <v>2</v>
      </c>
      <c r="E26" s="96" t="s">
        <v>18</v>
      </c>
      <c r="F26" s="127"/>
      <c r="G26" s="101">
        <f t="shared" si="0"/>
        <v>0</v>
      </c>
      <c r="H26" s="12"/>
      <c r="I26" s="27"/>
      <c r="J26" s="27"/>
    </row>
    <row r="27" spans="1:10" ht="12.75">
      <c r="A27" s="115">
        <v>20</v>
      </c>
      <c r="B27" s="98"/>
      <c r="C27" s="99" t="s">
        <v>52</v>
      </c>
      <c r="D27" s="100">
        <v>1</v>
      </c>
      <c r="E27" s="96" t="s">
        <v>18</v>
      </c>
      <c r="F27" s="127"/>
      <c r="G27" s="101">
        <f t="shared" si="0"/>
        <v>0</v>
      </c>
      <c r="H27" s="12"/>
      <c r="I27" s="27"/>
      <c r="J27" s="27"/>
    </row>
    <row r="28" spans="1:10" ht="12.75">
      <c r="A28" s="115">
        <v>21</v>
      </c>
      <c r="B28" s="98"/>
      <c r="C28" s="99" t="s">
        <v>53</v>
      </c>
      <c r="D28" s="100">
        <v>1</v>
      </c>
      <c r="E28" s="96" t="s">
        <v>18</v>
      </c>
      <c r="F28" s="127"/>
      <c r="G28" s="101">
        <f t="shared" si="0"/>
        <v>0</v>
      </c>
      <c r="H28" s="12"/>
      <c r="I28" s="27"/>
      <c r="J28" s="27"/>
    </row>
    <row r="29" spans="1:10" ht="12.75">
      <c r="A29" s="115">
        <v>22</v>
      </c>
      <c r="B29" s="98"/>
      <c r="C29" s="99" t="s">
        <v>54</v>
      </c>
      <c r="D29" s="100">
        <v>1</v>
      </c>
      <c r="E29" s="96" t="s">
        <v>18</v>
      </c>
      <c r="F29" s="127"/>
      <c r="G29" s="101">
        <f t="shared" si="0"/>
        <v>0</v>
      </c>
      <c r="H29" s="12"/>
      <c r="I29" s="27"/>
      <c r="J29" s="27"/>
    </row>
    <row r="30" spans="1:10" ht="12.75">
      <c r="A30" s="115">
        <v>23</v>
      </c>
      <c r="B30" s="98"/>
      <c r="C30" s="99" t="s">
        <v>55</v>
      </c>
      <c r="D30" s="100">
        <v>1</v>
      </c>
      <c r="E30" s="96" t="s">
        <v>18</v>
      </c>
      <c r="F30" s="127"/>
      <c r="G30" s="101">
        <f t="shared" si="0"/>
        <v>0</v>
      </c>
      <c r="H30" s="12"/>
      <c r="I30" s="27"/>
      <c r="J30" s="27"/>
    </row>
    <row r="31" spans="1:10" ht="12.75">
      <c r="A31" s="115">
        <v>24</v>
      </c>
      <c r="B31" s="98"/>
      <c r="C31" s="99" t="s">
        <v>56</v>
      </c>
      <c r="D31" s="100">
        <v>1</v>
      </c>
      <c r="E31" s="96" t="s">
        <v>18</v>
      </c>
      <c r="F31" s="127"/>
      <c r="G31" s="101">
        <f t="shared" si="0"/>
        <v>0</v>
      </c>
      <c r="H31" s="12"/>
      <c r="I31" s="27"/>
      <c r="J31" s="27"/>
    </row>
    <row r="32" spans="1:10" ht="12.75">
      <c r="A32" s="115">
        <v>25</v>
      </c>
      <c r="B32" s="98"/>
      <c r="C32" s="99" t="s">
        <v>57</v>
      </c>
      <c r="D32" s="100">
        <v>1</v>
      </c>
      <c r="E32" s="96" t="s">
        <v>18</v>
      </c>
      <c r="F32" s="127"/>
      <c r="G32" s="101">
        <f t="shared" si="0"/>
        <v>0</v>
      </c>
      <c r="H32" s="12"/>
      <c r="I32" s="27"/>
      <c r="J32" s="27"/>
    </row>
    <row r="33" spans="1:10" ht="12.75">
      <c r="A33" s="115">
        <v>26</v>
      </c>
      <c r="B33" s="98"/>
      <c r="C33" s="99" t="s">
        <v>58</v>
      </c>
      <c r="D33" s="100">
        <v>10</v>
      </c>
      <c r="E33" s="96" t="s">
        <v>18</v>
      </c>
      <c r="F33" s="127"/>
      <c r="G33" s="101">
        <f t="shared" si="0"/>
        <v>0</v>
      </c>
      <c r="H33" s="12"/>
      <c r="I33" s="27"/>
      <c r="J33" s="27"/>
    </row>
    <row r="34" spans="1:10" ht="12.75">
      <c r="A34" s="115">
        <v>27</v>
      </c>
      <c r="B34" s="98"/>
      <c r="C34" s="99" t="s">
        <v>59</v>
      </c>
      <c r="D34" s="100">
        <v>2</v>
      </c>
      <c r="E34" s="96" t="s">
        <v>18</v>
      </c>
      <c r="F34" s="127"/>
      <c r="G34" s="101">
        <f t="shared" si="0"/>
        <v>0</v>
      </c>
      <c r="H34" s="12"/>
      <c r="I34" s="27"/>
      <c r="J34" s="27"/>
    </row>
    <row r="35" spans="1:10" ht="12.75">
      <c r="A35" s="115">
        <v>28</v>
      </c>
      <c r="B35" s="98"/>
      <c r="C35" s="99" t="s">
        <v>60</v>
      </c>
      <c r="D35" s="62">
        <v>850</v>
      </c>
      <c r="E35" s="95" t="s">
        <v>17</v>
      </c>
      <c r="F35" s="127"/>
      <c r="G35" s="101">
        <f t="shared" si="0"/>
        <v>0</v>
      </c>
      <c r="H35" s="12"/>
      <c r="I35" s="27"/>
      <c r="J35" s="27"/>
    </row>
    <row r="36" spans="1:10" ht="12.75">
      <c r="A36" s="115">
        <v>29</v>
      </c>
      <c r="B36" s="98"/>
      <c r="C36" s="99" t="s">
        <v>61</v>
      </c>
      <c r="D36" s="62">
        <v>120</v>
      </c>
      <c r="E36" s="95" t="s">
        <v>17</v>
      </c>
      <c r="F36" s="127"/>
      <c r="G36" s="101">
        <f t="shared" si="0"/>
        <v>0</v>
      </c>
      <c r="H36" s="12"/>
      <c r="I36" s="27"/>
      <c r="J36" s="27"/>
    </row>
    <row r="37" spans="1:10" ht="12.75">
      <c r="A37" s="115">
        <v>30</v>
      </c>
      <c r="B37" s="98"/>
      <c r="C37" s="99" t="s">
        <v>62</v>
      </c>
      <c r="D37" s="62">
        <v>320</v>
      </c>
      <c r="E37" s="95" t="s">
        <v>17</v>
      </c>
      <c r="F37" s="127"/>
      <c r="G37" s="101">
        <f t="shared" si="0"/>
        <v>0</v>
      </c>
      <c r="H37" s="5"/>
      <c r="I37" s="27"/>
      <c r="J37" s="27"/>
    </row>
    <row r="38" spans="1:10" ht="12.75">
      <c r="A38" s="115">
        <v>31</v>
      </c>
      <c r="B38" s="98"/>
      <c r="C38" s="99" t="s">
        <v>63</v>
      </c>
      <c r="D38" s="102">
        <v>250</v>
      </c>
      <c r="E38" s="95" t="s">
        <v>17</v>
      </c>
      <c r="F38" s="128"/>
      <c r="G38" s="101">
        <f t="shared" si="0"/>
        <v>0</v>
      </c>
      <c r="H38" s="5"/>
      <c r="I38" s="27"/>
      <c r="J38" s="27"/>
    </row>
    <row r="39" spans="1:10" ht="12.75">
      <c r="A39" s="115"/>
      <c r="B39" s="99"/>
      <c r="C39" s="95"/>
      <c r="D39" s="95"/>
      <c r="E39" s="95"/>
      <c r="F39" s="62"/>
      <c r="G39" s="62"/>
      <c r="H39" s="5"/>
      <c r="I39" s="27"/>
      <c r="J39" s="27"/>
    </row>
    <row r="40" spans="1:10" ht="23.25" customHeight="1">
      <c r="A40" s="131"/>
      <c r="B40" s="132"/>
      <c r="C40" s="133" t="s">
        <v>2</v>
      </c>
      <c r="D40" s="134"/>
      <c r="E40" s="134"/>
      <c r="F40" s="135"/>
      <c r="G40" s="136">
        <f>SUM(G8:G39)</f>
        <v>0</v>
      </c>
      <c r="H40" s="5"/>
      <c r="I40" s="30"/>
      <c r="J40" s="27"/>
    </row>
    <row r="41" spans="1:10" ht="12.75">
      <c r="A41" s="30"/>
      <c r="B41" s="25"/>
      <c r="C41" s="26"/>
      <c r="D41" s="30"/>
      <c r="E41" s="30"/>
      <c r="F41" s="29"/>
      <c r="G41" s="29"/>
      <c r="H41" s="27"/>
      <c r="I41" s="27"/>
      <c r="J41" s="27"/>
    </row>
    <row r="42" spans="1:10" ht="12.75">
      <c r="A42" s="30"/>
      <c r="B42" s="25"/>
      <c r="C42" s="26"/>
      <c r="D42" s="30"/>
      <c r="E42" s="30"/>
      <c r="F42" s="29"/>
      <c r="G42" s="29"/>
      <c r="H42" s="27"/>
      <c r="I42" s="27"/>
      <c r="J42" s="27"/>
    </row>
    <row r="43" spans="1:10" ht="12.75">
      <c r="A43" s="30"/>
      <c r="B43" s="25"/>
      <c r="C43" s="26"/>
      <c r="D43" s="30"/>
      <c r="E43" s="30"/>
      <c r="F43" s="29"/>
      <c r="G43" s="29"/>
      <c r="H43" s="27"/>
      <c r="I43" s="27"/>
      <c r="J43" s="27"/>
    </row>
    <row r="44" spans="1:10" ht="12.75">
      <c r="A44" s="30"/>
      <c r="B44" s="25"/>
      <c r="C44" s="26"/>
      <c r="D44" s="30"/>
      <c r="E44" s="30"/>
      <c r="F44" s="29"/>
      <c r="G44" s="29"/>
      <c r="H44" s="27"/>
      <c r="I44" s="27"/>
      <c r="J44" s="27"/>
    </row>
    <row r="45" spans="1:7" ht="12.75">
      <c r="A45" s="9"/>
      <c r="B45" s="25"/>
      <c r="C45" s="26"/>
      <c r="D45" s="9"/>
      <c r="E45" s="9"/>
      <c r="F45" s="21"/>
      <c r="G45" s="21"/>
    </row>
    <row r="46" spans="1:7" ht="12.75">
      <c r="A46" s="9"/>
      <c r="B46" s="25"/>
      <c r="C46" s="26"/>
      <c r="D46" s="9"/>
      <c r="E46" s="9"/>
      <c r="F46" s="21"/>
      <c r="G46" s="21"/>
    </row>
    <row r="47" spans="1:7" ht="12.75">
      <c r="A47" s="9"/>
      <c r="B47" s="25"/>
      <c r="C47" s="26"/>
      <c r="D47" s="9"/>
      <c r="E47" s="9"/>
      <c r="F47" s="21"/>
      <c r="G47" s="21"/>
    </row>
    <row r="48" spans="1:3" ht="12.75">
      <c r="A48" s="9"/>
      <c r="B48" s="25"/>
      <c r="C48" s="26"/>
    </row>
    <row r="49" spans="1:3" ht="12.75">
      <c r="A49" s="9"/>
      <c r="B49" s="25"/>
      <c r="C49" s="26"/>
    </row>
    <row r="50" spans="1:3" ht="12.75">
      <c r="A50" s="9"/>
      <c r="B50" s="25"/>
      <c r="C50" s="26"/>
    </row>
    <row r="51" spans="1:3" ht="12.75">
      <c r="A51" s="9"/>
      <c r="B51" s="25"/>
      <c r="C51" s="26"/>
    </row>
    <row r="52" ht="12">
      <c r="A52" s="9"/>
    </row>
    <row r="53" ht="12">
      <c r="A53" s="9"/>
    </row>
    <row r="54" ht="12">
      <c r="A54" s="9"/>
    </row>
  </sheetData>
  <sheetProtection password="CF7A" sheet="1"/>
  <printOptions horizontalCentered="1"/>
  <pageMargins left="0.7874015748031497" right="0.7874015748031497" top="0.5905511811023623" bottom="0.5905511811023623" header="0.5118110236220472" footer="0.1968503937007874"/>
  <pageSetup horizontalDpi="300" verticalDpi="300" orientation="landscape" paperSize="9" r:id="rId1"/>
  <headerFooter alignWithMargins="0">
    <oddHeader>&amp;LVD Šance - PEP
SO 71.4.5 - Provozní budova - elektroinstalace - slaboproud
</oddHeader>
    <oddFooter>&amp;L&amp;"Arial,Obyčejné"&amp;8&amp;F&amp;C&amp;"Arial,Obyčejné"&amp;8&amp;P/&amp;N&amp;R&amp;"Arial,Obyčejné"&amp;8&amp;A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9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20.50390625" style="0" customWidth="1"/>
    <col min="4" max="4" width="7.625" style="0" customWidth="1"/>
    <col min="5" max="5" width="5.875" style="0" customWidth="1"/>
    <col min="6" max="6" width="7.875" style="0" customWidth="1"/>
    <col min="7" max="7" width="4.00390625" style="0" customWidth="1"/>
    <col min="8" max="8" width="9.00390625" style="16" customWidth="1"/>
    <col min="9" max="9" width="15.125" style="16" customWidth="1"/>
    <col min="10" max="10" width="5.25390625" style="0" customWidth="1"/>
  </cols>
  <sheetData>
    <row r="2" spans="1:9" ht="15.75">
      <c r="A2" s="137"/>
      <c r="B2" s="138"/>
      <c r="C2" s="139" t="s">
        <v>107</v>
      </c>
      <c r="D2" s="138"/>
      <c r="E2" s="138"/>
      <c r="F2" s="138"/>
      <c r="G2" s="138"/>
      <c r="H2" s="140"/>
      <c r="I2" s="140"/>
    </row>
    <row r="3" spans="1:9" ht="12.75">
      <c r="A3" s="141"/>
      <c r="B3" s="138"/>
      <c r="C3" s="138"/>
      <c r="D3" s="138"/>
      <c r="E3" s="138"/>
      <c r="F3" s="138"/>
      <c r="G3" s="138"/>
      <c r="H3" s="140"/>
      <c r="I3" s="140"/>
    </row>
    <row r="4" spans="1:10" ht="19.5" customHeight="1">
      <c r="A4" s="142" t="s">
        <v>139</v>
      </c>
      <c r="B4" s="143"/>
      <c r="C4" s="142" t="s">
        <v>3</v>
      </c>
      <c r="D4" s="142"/>
      <c r="E4" s="142"/>
      <c r="F4" s="144" t="s">
        <v>4</v>
      </c>
      <c r="G4" s="144" t="s">
        <v>0</v>
      </c>
      <c r="H4" s="145" t="s">
        <v>1</v>
      </c>
      <c r="I4" s="145" t="s">
        <v>2</v>
      </c>
      <c r="J4" s="4"/>
    </row>
    <row r="5" spans="1:10" ht="12.75">
      <c r="A5" s="146"/>
      <c r="B5" s="147"/>
      <c r="C5" s="148"/>
      <c r="D5" s="148"/>
      <c r="E5" s="148"/>
      <c r="F5" s="148"/>
      <c r="G5" s="148"/>
      <c r="H5" s="149"/>
      <c r="I5" s="150"/>
      <c r="J5" s="4"/>
    </row>
    <row r="6" spans="1:10" ht="12.75">
      <c r="A6" s="151"/>
      <c r="B6" s="152" t="s">
        <v>21</v>
      </c>
      <c r="C6" s="153" t="s">
        <v>23</v>
      </c>
      <c r="D6" s="153"/>
      <c r="E6" s="153"/>
      <c r="F6" s="153"/>
      <c r="G6" s="153"/>
      <c r="H6" s="154"/>
      <c r="I6" s="155"/>
      <c r="J6" s="4"/>
    </row>
    <row r="7" spans="1:10" ht="12.75">
      <c r="A7" s="156"/>
      <c r="B7" s="157"/>
      <c r="C7" s="158"/>
      <c r="D7" s="157"/>
      <c r="E7" s="158"/>
      <c r="F7" s="158"/>
      <c r="G7" s="158"/>
      <c r="H7" s="159"/>
      <c r="I7" s="160"/>
      <c r="J7" s="4"/>
    </row>
    <row r="8" spans="1:10" ht="12.75">
      <c r="A8" s="161">
        <v>1</v>
      </c>
      <c r="B8" s="162" t="s">
        <v>24</v>
      </c>
      <c r="C8" s="163" t="s">
        <v>30</v>
      </c>
      <c r="D8" s="163"/>
      <c r="E8" s="163"/>
      <c r="F8" s="163">
        <v>2800</v>
      </c>
      <c r="G8" s="163" t="s">
        <v>17</v>
      </c>
      <c r="H8" s="129"/>
      <c r="I8" s="164">
        <f aca="true" t="shared" si="0" ref="I8:I14">H8*F8</f>
        <v>0</v>
      </c>
      <c r="J8" s="23"/>
    </row>
    <row r="9" spans="1:10" ht="12.75">
      <c r="A9" s="161">
        <v>2</v>
      </c>
      <c r="B9" s="162" t="s">
        <v>24</v>
      </c>
      <c r="C9" s="163" t="s">
        <v>31</v>
      </c>
      <c r="D9" s="163" t="s">
        <v>32</v>
      </c>
      <c r="E9" s="163"/>
      <c r="F9" s="163">
        <v>48</v>
      </c>
      <c r="G9" s="163" t="s">
        <v>17</v>
      </c>
      <c r="H9" s="129"/>
      <c r="I9" s="164">
        <f t="shared" si="0"/>
        <v>0</v>
      </c>
      <c r="J9" s="23"/>
    </row>
    <row r="10" spans="1:10" ht="12.75">
      <c r="A10" s="161">
        <v>3</v>
      </c>
      <c r="B10" s="143" t="s">
        <v>22</v>
      </c>
      <c r="C10" s="163" t="s">
        <v>19</v>
      </c>
      <c r="D10" s="163" t="s">
        <v>20</v>
      </c>
      <c r="E10" s="163"/>
      <c r="F10" s="163">
        <v>120</v>
      </c>
      <c r="G10" s="163" t="s">
        <v>18</v>
      </c>
      <c r="H10" s="129"/>
      <c r="I10" s="164">
        <f t="shared" si="0"/>
        <v>0</v>
      </c>
      <c r="J10" s="23"/>
    </row>
    <row r="11" spans="1:10" ht="12.75">
      <c r="A11" s="161">
        <v>4</v>
      </c>
      <c r="B11" s="143" t="s">
        <v>22</v>
      </c>
      <c r="C11" s="163" t="s">
        <v>103</v>
      </c>
      <c r="D11" s="163"/>
      <c r="E11" s="163"/>
      <c r="F11" s="163">
        <v>4</v>
      </c>
      <c r="G11" s="163" t="s">
        <v>18</v>
      </c>
      <c r="H11" s="129"/>
      <c r="I11" s="164">
        <f t="shared" si="0"/>
        <v>0</v>
      </c>
      <c r="J11" s="23"/>
    </row>
    <row r="12" spans="1:10" ht="12.75">
      <c r="A12" s="161">
        <v>5</v>
      </c>
      <c r="B12" s="162" t="s">
        <v>25</v>
      </c>
      <c r="C12" s="103" t="s">
        <v>28</v>
      </c>
      <c r="D12" s="103"/>
      <c r="E12" s="103" t="s">
        <v>26</v>
      </c>
      <c r="F12" s="165">
        <v>860</v>
      </c>
      <c r="G12" s="103" t="s">
        <v>17</v>
      </c>
      <c r="H12" s="130"/>
      <c r="I12" s="164">
        <f t="shared" si="0"/>
        <v>0</v>
      </c>
      <c r="J12" s="23"/>
    </row>
    <row r="13" spans="1:10" ht="12.75">
      <c r="A13" s="161">
        <v>6</v>
      </c>
      <c r="B13" s="162" t="s">
        <v>25</v>
      </c>
      <c r="C13" s="103" t="s">
        <v>28</v>
      </c>
      <c r="D13" s="103"/>
      <c r="E13" s="103" t="s">
        <v>27</v>
      </c>
      <c r="F13" s="165">
        <v>560</v>
      </c>
      <c r="G13" s="103" t="s">
        <v>17</v>
      </c>
      <c r="H13" s="130"/>
      <c r="I13" s="164">
        <f t="shared" si="0"/>
        <v>0</v>
      </c>
      <c r="J13" s="23"/>
    </row>
    <row r="14" spans="1:10" ht="12.75">
      <c r="A14" s="161">
        <v>7</v>
      </c>
      <c r="B14" s="162"/>
      <c r="C14" s="103" t="s">
        <v>104</v>
      </c>
      <c r="D14" s="103" t="s">
        <v>105</v>
      </c>
      <c r="E14" s="103"/>
      <c r="F14" s="165">
        <v>70</v>
      </c>
      <c r="G14" s="103" t="s">
        <v>18</v>
      </c>
      <c r="H14" s="130"/>
      <c r="I14" s="164">
        <f t="shared" si="0"/>
        <v>0</v>
      </c>
      <c r="J14" s="23"/>
    </row>
    <row r="15" spans="1:10" ht="12.75">
      <c r="A15" s="161"/>
      <c r="B15" s="162"/>
      <c r="C15" s="103"/>
      <c r="D15" s="103"/>
      <c r="E15" s="103"/>
      <c r="F15" s="165"/>
      <c r="G15" s="103"/>
      <c r="H15" s="104"/>
      <c r="I15" s="164"/>
      <c r="J15" s="23"/>
    </row>
    <row r="16" spans="1:10" ht="21" customHeight="1">
      <c r="A16" s="166"/>
      <c r="B16" s="167"/>
      <c r="C16" s="168" t="s">
        <v>2</v>
      </c>
      <c r="D16" s="169"/>
      <c r="E16" s="169"/>
      <c r="F16" s="169"/>
      <c r="G16" s="169"/>
      <c r="H16" s="170"/>
      <c r="I16" s="171">
        <f>SUM(I8:I14)</f>
        <v>0</v>
      </c>
      <c r="J16" s="23"/>
    </row>
    <row r="17" spans="1:10" ht="12.75">
      <c r="A17" s="14"/>
      <c r="B17" s="4"/>
      <c r="C17" s="8"/>
      <c r="D17" s="8"/>
      <c r="E17" s="8"/>
      <c r="F17" s="8"/>
      <c r="G17" s="8"/>
      <c r="H17" s="19"/>
      <c r="I17" s="19"/>
      <c r="J17" s="23"/>
    </row>
    <row r="18" spans="1:10" ht="12.75">
      <c r="A18" s="14"/>
      <c r="B18" s="9"/>
      <c r="C18" s="9"/>
      <c r="D18" s="9"/>
      <c r="E18" s="9"/>
      <c r="F18" s="9"/>
      <c r="G18" s="9"/>
      <c r="H18" s="21"/>
      <c r="I18" s="21"/>
      <c r="J18" s="23"/>
    </row>
    <row r="19" spans="1:10" ht="12.75">
      <c r="A19" s="14"/>
      <c r="B19" s="9"/>
      <c r="C19" s="9"/>
      <c r="D19" s="9"/>
      <c r="E19" s="9"/>
      <c r="F19" s="9"/>
      <c r="G19" s="9"/>
      <c r="H19" s="21"/>
      <c r="I19" s="24"/>
      <c r="J19" s="23"/>
    </row>
    <row r="20" spans="1:10" ht="12.75">
      <c r="A20" s="14"/>
      <c r="B20" s="9"/>
      <c r="C20" s="9"/>
      <c r="D20" s="9"/>
      <c r="E20" s="9"/>
      <c r="F20" s="9"/>
      <c r="G20" s="9"/>
      <c r="H20" s="21"/>
      <c r="I20" s="21"/>
      <c r="J20" s="23"/>
    </row>
    <row r="21" spans="1:10" ht="12.75">
      <c r="A21" s="14"/>
      <c r="B21" s="9"/>
      <c r="C21" s="9"/>
      <c r="D21" s="9"/>
      <c r="E21" s="9"/>
      <c r="F21" s="9"/>
      <c r="G21" s="9"/>
      <c r="H21" s="21"/>
      <c r="I21" s="21"/>
      <c r="J21" s="23"/>
    </row>
    <row r="22" spans="1:10" ht="12.75">
      <c r="A22" s="14"/>
      <c r="B22" s="9"/>
      <c r="C22" s="9"/>
      <c r="D22" s="9"/>
      <c r="E22" s="9"/>
      <c r="F22" s="9"/>
      <c r="G22" s="9"/>
      <c r="H22" s="21"/>
      <c r="I22" s="21"/>
      <c r="J22" s="23"/>
    </row>
    <row r="23" spans="1:10" ht="12.75">
      <c r="A23" s="14"/>
      <c r="B23" s="9"/>
      <c r="C23" s="9"/>
      <c r="D23" s="9"/>
      <c r="E23" s="9"/>
      <c r="F23" s="9"/>
      <c r="G23" s="9"/>
      <c r="H23" s="21"/>
      <c r="I23" s="21"/>
      <c r="J23" s="23"/>
    </row>
    <row r="24" spans="1:10" ht="12.75">
      <c r="A24" s="14"/>
      <c r="B24" s="9"/>
      <c r="C24" s="9"/>
      <c r="D24" s="9"/>
      <c r="E24" s="9"/>
      <c r="F24" s="9"/>
      <c r="G24" s="9"/>
      <c r="H24" s="21"/>
      <c r="I24" s="21"/>
      <c r="J24" s="23"/>
    </row>
    <row r="25" spans="2:10" ht="12.75">
      <c r="B25" s="9"/>
      <c r="C25" s="9"/>
      <c r="D25" s="9"/>
      <c r="E25" s="9"/>
      <c r="F25" s="9"/>
      <c r="G25" s="9"/>
      <c r="H25" s="21"/>
      <c r="I25" s="21"/>
      <c r="J25" s="6"/>
    </row>
    <row r="26" spans="2:10" ht="12.75">
      <c r="B26" s="9"/>
      <c r="C26" s="9"/>
      <c r="D26" s="9"/>
      <c r="E26" s="9"/>
      <c r="F26" s="9"/>
      <c r="G26" s="9"/>
      <c r="H26" s="21"/>
      <c r="I26" s="21"/>
      <c r="J26" s="6"/>
    </row>
    <row r="27" spans="2:10" ht="12.75">
      <c r="B27" s="9"/>
      <c r="C27" s="9"/>
      <c r="D27" s="9"/>
      <c r="E27" s="9"/>
      <c r="F27" s="9"/>
      <c r="G27" s="9"/>
      <c r="H27" s="21"/>
      <c r="I27" s="21"/>
      <c r="J27" s="6"/>
    </row>
    <row r="28" spans="1:10" ht="12.75">
      <c r="A28" s="14"/>
      <c r="B28" s="9"/>
      <c r="C28" s="9"/>
      <c r="D28" s="9"/>
      <c r="E28" s="9"/>
      <c r="F28" s="9"/>
      <c r="G28" s="9"/>
      <c r="H28" s="21"/>
      <c r="I28" s="21"/>
      <c r="J28" s="6"/>
    </row>
    <row r="29" spans="1:10" ht="12.75">
      <c r="A29" s="14"/>
      <c r="B29" s="9"/>
      <c r="C29" s="9"/>
      <c r="D29" s="9"/>
      <c r="E29" s="9"/>
      <c r="F29" s="9"/>
      <c r="G29" s="9"/>
      <c r="H29" s="21"/>
      <c r="I29" s="21"/>
      <c r="J29" s="6"/>
    </row>
    <row r="30" spans="2:10" ht="12.75">
      <c r="B30" s="9"/>
      <c r="C30" s="9"/>
      <c r="D30" s="9"/>
      <c r="E30" s="9"/>
      <c r="F30" s="9"/>
      <c r="G30" s="9"/>
      <c r="H30" s="21"/>
      <c r="I30" s="21"/>
      <c r="J30" s="6"/>
    </row>
    <row r="31" spans="2:10" ht="12.75">
      <c r="B31" s="9"/>
      <c r="C31" s="9"/>
      <c r="D31" s="9"/>
      <c r="E31" s="9"/>
      <c r="F31" s="9"/>
      <c r="G31" s="9"/>
      <c r="H31" s="21"/>
      <c r="I31" s="21"/>
      <c r="J31" s="4"/>
    </row>
    <row r="32" spans="1:10" ht="12.75">
      <c r="A32" s="14"/>
      <c r="J32" s="4"/>
    </row>
    <row r="33" spans="1:10" ht="12.75">
      <c r="A33" s="14"/>
      <c r="J33" s="4"/>
    </row>
    <row r="34" spans="1:10" ht="12.75">
      <c r="A34" s="14"/>
      <c r="J34" s="4"/>
    </row>
    <row r="35" spans="1:10" ht="12.75">
      <c r="A35" s="4"/>
      <c r="J35" s="4"/>
    </row>
    <row r="36" ht="12">
      <c r="A36" s="9"/>
    </row>
    <row r="37" ht="12">
      <c r="A37" s="9"/>
    </row>
    <row r="38" ht="12">
      <c r="A38" s="9"/>
    </row>
    <row r="39" ht="12">
      <c r="A39" s="9"/>
    </row>
    <row r="40" ht="12">
      <c r="A40" s="9"/>
    </row>
    <row r="41" ht="12">
      <c r="A41" s="9"/>
    </row>
    <row r="42" ht="12">
      <c r="A42" s="9"/>
    </row>
    <row r="43" ht="12">
      <c r="A43" s="9"/>
    </row>
    <row r="44" ht="12">
      <c r="A44" s="9"/>
    </row>
    <row r="45" ht="12">
      <c r="A45" s="9"/>
    </row>
    <row r="46" ht="12">
      <c r="A46" s="9"/>
    </row>
    <row r="47" ht="12">
      <c r="A47" s="9"/>
    </row>
    <row r="48" ht="12">
      <c r="A48" s="9"/>
    </row>
    <row r="49" ht="12">
      <c r="A49" s="9"/>
    </row>
  </sheetData>
  <sheetProtection password="CF7A" sheet="1"/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&amp;LVD Šance - PEP
SO 71.4.5 - Provozní budova - elektroinstalace - slaboproud
</oddHeader>
    <oddFooter>&amp;L&amp;"Arial,Obyčejné"&amp;8&amp;F&amp;C&amp;"Arial,Obyčejné"&amp;8&amp;P/&amp;N&amp;R&amp;"Arial,Obyčejné"&amp;8&amp;A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view="pageLayout" workbookViewId="0" topLeftCell="A1">
      <selection activeCell="I14" sqref="I14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9.875" style="0" customWidth="1"/>
    <col min="4" max="4" width="7.25390625" style="0" customWidth="1"/>
    <col min="5" max="5" width="6.125" style="0" customWidth="1"/>
    <col min="6" max="6" width="6.25390625" style="0" customWidth="1"/>
    <col min="7" max="7" width="5.00390625" style="0" customWidth="1"/>
    <col min="8" max="8" width="9.00390625" style="16" customWidth="1"/>
    <col min="9" max="9" width="12.75390625" style="16" customWidth="1"/>
    <col min="10" max="10" width="5.25390625" style="0" customWidth="1"/>
  </cols>
  <sheetData>
    <row r="2" spans="1:9" ht="15.75">
      <c r="A2" s="172"/>
      <c r="B2" s="138"/>
      <c r="C2" s="139" t="s">
        <v>111</v>
      </c>
      <c r="D2" s="138"/>
      <c r="E2" s="138"/>
      <c r="F2" s="138"/>
      <c r="G2" s="138"/>
      <c r="H2" s="140"/>
      <c r="I2" s="140"/>
    </row>
    <row r="3" spans="1:9" ht="12.75">
      <c r="A3" s="172"/>
      <c r="B3" s="138"/>
      <c r="C3" s="138"/>
      <c r="D3" s="138"/>
      <c r="E3" s="138"/>
      <c r="F3" s="138"/>
      <c r="G3" s="138"/>
      <c r="H3" s="140"/>
      <c r="I3" s="140"/>
    </row>
    <row r="4" spans="1:10" ht="19.5" customHeight="1">
      <c r="A4" s="142" t="s">
        <v>139</v>
      </c>
      <c r="B4" s="165"/>
      <c r="C4" s="142" t="s">
        <v>3</v>
      </c>
      <c r="D4" s="142"/>
      <c r="E4" s="142"/>
      <c r="F4" s="144" t="s">
        <v>4</v>
      </c>
      <c r="G4" s="144" t="s">
        <v>0</v>
      </c>
      <c r="H4" s="145" t="s">
        <v>1</v>
      </c>
      <c r="I4" s="145" t="s">
        <v>2</v>
      </c>
      <c r="J4" s="4"/>
    </row>
    <row r="5" spans="1:10" ht="12.75">
      <c r="A5" s="146"/>
      <c r="B5" s="147"/>
      <c r="C5" s="148"/>
      <c r="D5" s="148"/>
      <c r="E5" s="148"/>
      <c r="F5" s="148"/>
      <c r="G5" s="148"/>
      <c r="H5" s="149"/>
      <c r="I5" s="150"/>
      <c r="J5" s="4"/>
    </row>
    <row r="6" spans="1:10" ht="12.75">
      <c r="A6" s="151"/>
      <c r="B6" s="152" t="s">
        <v>21</v>
      </c>
      <c r="C6" s="153" t="s">
        <v>23</v>
      </c>
      <c r="D6" s="153"/>
      <c r="E6" s="153"/>
      <c r="F6" s="153"/>
      <c r="G6" s="153"/>
      <c r="H6" s="154"/>
      <c r="I6" s="155"/>
      <c r="J6" s="4"/>
    </row>
    <row r="7" spans="1:10" ht="12.75">
      <c r="A7" s="156"/>
      <c r="B7" s="157"/>
      <c r="C7" s="158"/>
      <c r="D7" s="157"/>
      <c r="E7" s="158"/>
      <c r="F7" s="158"/>
      <c r="G7" s="158"/>
      <c r="H7" s="159"/>
      <c r="I7" s="160"/>
      <c r="J7" s="4"/>
    </row>
    <row r="8" spans="1:10" ht="12.75">
      <c r="A8" s="161">
        <v>1</v>
      </c>
      <c r="B8" s="165" t="s">
        <v>22</v>
      </c>
      <c r="C8" s="163" t="s">
        <v>19</v>
      </c>
      <c r="D8" s="163" t="s">
        <v>20</v>
      </c>
      <c r="E8" s="163"/>
      <c r="F8" s="163">
        <v>8</v>
      </c>
      <c r="G8" s="163" t="s">
        <v>18</v>
      </c>
      <c r="H8" s="129"/>
      <c r="I8" s="164">
        <f>H8*F8</f>
        <v>0</v>
      </c>
      <c r="J8" s="23"/>
    </row>
    <row r="9" spans="1:10" ht="12.75">
      <c r="A9" s="161">
        <v>2</v>
      </c>
      <c r="B9" s="165" t="s">
        <v>22</v>
      </c>
      <c r="C9" s="163" t="s">
        <v>103</v>
      </c>
      <c r="D9" s="163"/>
      <c r="E9" s="163"/>
      <c r="F9" s="163">
        <v>2</v>
      </c>
      <c r="G9" s="163" t="s">
        <v>18</v>
      </c>
      <c r="H9" s="129"/>
      <c r="I9" s="164">
        <f>H9*F9</f>
        <v>0</v>
      </c>
      <c r="J9" s="23"/>
    </row>
    <row r="10" spans="1:10" ht="12.75">
      <c r="A10" s="161">
        <v>3</v>
      </c>
      <c r="B10" s="173" t="s">
        <v>25</v>
      </c>
      <c r="C10" s="103" t="s">
        <v>28</v>
      </c>
      <c r="D10" s="103"/>
      <c r="E10" s="103" t="s">
        <v>26</v>
      </c>
      <c r="F10" s="165">
        <v>150</v>
      </c>
      <c r="G10" s="103" t="s">
        <v>17</v>
      </c>
      <c r="H10" s="130"/>
      <c r="I10" s="164">
        <f>H10*F10</f>
        <v>0</v>
      </c>
      <c r="J10" s="23"/>
    </row>
    <row r="11" spans="1:10" ht="12.75">
      <c r="A11" s="161">
        <v>4</v>
      </c>
      <c r="B11" s="173" t="s">
        <v>25</v>
      </c>
      <c r="C11" s="103" t="s">
        <v>28</v>
      </c>
      <c r="D11" s="103"/>
      <c r="E11" s="103" t="s">
        <v>27</v>
      </c>
      <c r="F11" s="165">
        <v>80</v>
      </c>
      <c r="G11" s="103" t="s">
        <v>17</v>
      </c>
      <c r="H11" s="130"/>
      <c r="I11" s="164">
        <f>H11*F11</f>
        <v>0</v>
      </c>
      <c r="J11" s="23"/>
    </row>
    <row r="12" spans="1:10" ht="12.75">
      <c r="A12" s="161">
        <v>5</v>
      </c>
      <c r="B12" s="173" t="s">
        <v>25</v>
      </c>
      <c r="C12" s="103" t="s">
        <v>28</v>
      </c>
      <c r="D12" s="103"/>
      <c r="E12" s="103" t="s">
        <v>102</v>
      </c>
      <c r="F12" s="165">
        <v>30</v>
      </c>
      <c r="G12" s="103" t="s">
        <v>17</v>
      </c>
      <c r="H12" s="130"/>
      <c r="I12" s="164">
        <f>H12*F12</f>
        <v>0</v>
      </c>
      <c r="J12" s="23"/>
    </row>
    <row r="13" spans="1:10" ht="12.75">
      <c r="A13" s="161"/>
      <c r="B13" s="173"/>
      <c r="C13" s="103"/>
      <c r="D13" s="103"/>
      <c r="E13" s="103"/>
      <c r="F13" s="165"/>
      <c r="G13" s="103"/>
      <c r="H13" s="130"/>
      <c r="I13" s="164"/>
      <c r="J13" s="23"/>
    </row>
    <row r="14" spans="1:10" ht="23.25" customHeight="1">
      <c r="A14" s="166"/>
      <c r="B14" s="174"/>
      <c r="C14" s="169" t="s">
        <v>2</v>
      </c>
      <c r="D14" s="169"/>
      <c r="E14" s="169"/>
      <c r="F14" s="169"/>
      <c r="G14" s="169"/>
      <c r="H14" s="170"/>
      <c r="I14" s="171">
        <f>SUM(I8:I12)</f>
        <v>0</v>
      </c>
      <c r="J14" s="23"/>
    </row>
    <row r="15" spans="1:10" ht="12.75">
      <c r="A15" s="14"/>
      <c r="B15" s="4"/>
      <c r="C15" s="8"/>
      <c r="D15" s="8"/>
      <c r="E15" s="8"/>
      <c r="F15" s="8"/>
      <c r="G15" s="8"/>
      <c r="H15" s="19"/>
      <c r="I15" s="19"/>
      <c r="J15" s="23"/>
    </row>
    <row r="16" spans="1:10" ht="12.75">
      <c r="A16" s="14"/>
      <c r="B16" s="9"/>
      <c r="C16" s="9"/>
      <c r="D16" s="9"/>
      <c r="E16" s="9"/>
      <c r="F16" s="9"/>
      <c r="G16" s="9"/>
      <c r="H16" s="21"/>
      <c r="I16" s="21"/>
      <c r="J16" s="23"/>
    </row>
    <row r="17" spans="1:10" ht="12.75">
      <c r="A17" s="14"/>
      <c r="B17" s="9"/>
      <c r="C17" s="9"/>
      <c r="D17" s="9"/>
      <c r="E17" s="9"/>
      <c r="F17" s="9"/>
      <c r="G17" s="9"/>
      <c r="H17" s="21"/>
      <c r="I17" s="24"/>
      <c r="J17" s="23"/>
    </row>
    <row r="18" spans="1:10" ht="12.75">
      <c r="A18" s="14"/>
      <c r="B18" s="9"/>
      <c r="C18" s="9"/>
      <c r="D18" s="9"/>
      <c r="E18" s="9"/>
      <c r="F18" s="9"/>
      <c r="G18" s="9"/>
      <c r="H18" s="21"/>
      <c r="I18" s="21"/>
      <c r="J18" s="23"/>
    </row>
    <row r="19" spans="1:10" ht="12.75">
      <c r="A19" s="14"/>
      <c r="B19" s="9"/>
      <c r="C19" s="9"/>
      <c r="D19" s="9"/>
      <c r="E19" s="9"/>
      <c r="F19" s="9"/>
      <c r="G19" s="9"/>
      <c r="H19" s="21"/>
      <c r="I19" s="21"/>
      <c r="J19" s="23"/>
    </row>
    <row r="20" spans="1:10" ht="12.75">
      <c r="A20" s="14"/>
      <c r="B20" s="9"/>
      <c r="C20" s="9"/>
      <c r="D20" s="9"/>
      <c r="E20" s="9"/>
      <c r="F20" s="9"/>
      <c r="G20" s="9"/>
      <c r="H20" s="21"/>
      <c r="I20" s="21"/>
      <c r="J20" s="23"/>
    </row>
    <row r="21" spans="1:10" ht="12.75">
      <c r="A21" s="14"/>
      <c r="B21" s="9"/>
      <c r="C21" s="9"/>
      <c r="D21" s="9"/>
      <c r="E21" s="9"/>
      <c r="F21" s="9"/>
      <c r="G21" s="9"/>
      <c r="H21" s="21"/>
      <c r="I21" s="21"/>
      <c r="J21" s="23"/>
    </row>
    <row r="22" spans="1:10" ht="12.75">
      <c r="A22" s="14"/>
      <c r="B22" s="9"/>
      <c r="C22" s="9"/>
      <c r="D22" s="9"/>
      <c r="E22" s="9"/>
      <c r="F22" s="9"/>
      <c r="G22" s="9"/>
      <c r="H22" s="21"/>
      <c r="I22" s="21"/>
      <c r="J22" s="23"/>
    </row>
    <row r="23" spans="2:10" ht="12.75">
      <c r="B23" s="9"/>
      <c r="C23" s="9"/>
      <c r="D23" s="9"/>
      <c r="E23" s="9"/>
      <c r="F23" s="9"/>
      <c r="G23" s="9"/>
      <c r="H23" s="21"/>
      <c r="I23" s="21"/>
      <c r="J23" s="6"/>
    </row>
    <row r="24" spans="2:10" ht="12.75">
      <c r="B24" s="9"/>
      <c r="C24" s="9"/>
      <c r="D24" s="9"/>
      <c r="E24" s="9"/>
      <c r="F24" s="9"/>
      <c r="G24" s="9"/>
      <c r="H24" s="21"/>
      <c r="I24" s="21"/>
      <c r="J24" s="6"/>
    </row>
    <row r="25" spans="2:10" ht="12.75">
      <c r="B25" s="9"/>
      <c r="C25" s="9"/>
      <c r="D25" s="9"/>
      <c r="E25" s="9"/>
      <c r="F25" s="9"/>
      <c r="G25" s="9"/>
      <c r="H25" s="21"/>
      <c r="I25" s="21"/>
      <c r="J25" s="6"/>
    </row>
    <row r="26" spans="1:10" ht="12.75">
      <c r="A26" s="14"/>
      <c r="B26" s="9"/>
      <c r="C26" s="9"/>
      <c r="D26" s="9"/>
      <c r="E26" s="9"/>
      <c r="F26" s="9"/>
      <c r="G26" s="9"/>
      <c r="H26" s="21"/>
      <c r="I26" s="21"/>
      <c r="J26" s="6"/>
    </row>
    <row r="27" spans="1:10" ht="12.75">
      <c r="A27" s="14"/>
      <c r="B27" s="9"/>
      <c r="C27" s="9"/>
      <c r="D27" s="9"/>
      <c r="E27" s="9"/>
      <c r="F27" s="9"/>
      <c r="G27" s="9"/>
      <c r="H27" s="21"/>
      <c r="I27" s="21"/>
      <c r="J27" s="6"/>
    </row>
    <row r="28" spans="2:10" ht="12.75">
      <c r="B28" s="9"/>
      <c r="C28" s="9"/>
      <c r="D28" s="9"/>
      <c r="E28" s="9"/>
      <c r="F28" s="9"/>
      <c r="G28" s="9"/>
      <c r="H28" s="21"/>
      <c r="I28" s="21"/>
      <c r="J28" s="6"/>
    </row>
    <row r="29" spans="2:10" ht="12.75">
      <c r="B29" s="9"/>
      <c r="C29" s="9"/>
      <c r="D29" s="9"/>
      <c r="E29" s="9"/>
      <c r="F29" s="9"/>
      <c r="G29" s="9"/>
      <c r="H29" s="21"/>
      <c r="I29" s="21"/>
      <c r="J29" s="4"/>
    </row>
    <row r="30" spans="1:10" ht="12.75">
      <c r="A30" s="14"/>
      <c r="J30" s="4"/>
    </row>
    <row r="31" spans="1:10" ht="12.75">
      <c r="A31" s="14"/>
      <c r="J31" s="4"/>
    </row>
    <row r="32" spans="1:10" ht="12.75">
      <c r="A32" s="14"/>
      <c r="J32" s="4"/>
    </row>
    <row r="33" spans="1:10" ht="12.75">
      <c r="A33" s="4"/>
      <c r="J33" s="4"/>
    </row>
    <row r="34" ht="12">
      <c r="A34" s="9"/>
    </row>
    <row r="35" ht="12">
      <c r="A35" s="9"/>
    </row>
    <row r="36" ht="12">
      <c r="A36" s="9"/>
    </row>
    <row r="37" ht="12">
      <c r="A37" s="9"/>
    </row>
    <row r="38" ht="12">
      <c r="A38" s="9"/>
    </row>
    <row r="39" ht="12">
      <c r="A39" s="9"/>
    </row>
    <row r="40" ht="12">
      <c r="A40" s="9"/>
    </row>
    <row r="41" ht="12">
      <c r="A41" s="9"/>
    </row>
    <row r="42" ht="12">
      <c r="A42" s="9"/>
    </row>
    <row r="43" ht="12">
      <c r="A43" s="9"/>
    </row>
    <row r="44" ht="12">
      <c r="A44" s="9"/>
    </row>
    <row r="45" ht="12">
      <c r="A45" s="9"/>
    </row>
    <row r="46" ht="12">
      <c r="A46" s="9"/>
    </row>
    <row r="47" ht="12">
      <c r="A47" s="9"/>
    </row>
  </sheetData>
  <sheetProtection password="CF7A" sheet="1"/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&amp;LVD Šance - PEP
SO 71.4.5 - Provozní budova - elektroinstalace - slaboproud
</oddHeader>
    <oddFooter>&amp;L&amp;"Arial,Obyčejné"&amp;8&amp;F&amp;C&amp;"Arial,Obyčejné"&amp;8&amp;P/&amp;N&amp;R&amp;"Arial,Obyčejné"&amp;8&amp;A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Jendruscak, Michal</cp:lastModifiedBy>
  <cp:lastPrinted>2014-11-18T07:48:57Z</cp:lastPrinted>
  <dcterms:created xsi:type="dcterms:W3CDTF">2000-07-13T10:26:49Z</dcterms:created>
  <dcterms:modified xsi:type="dcterms:W3CDTF">2015-03-03T07:47:05Z</dcterms:modified>
  <cp:category/>
  <cp:version/>
  <cp:contentType/>
  <cp:contentStatus/>
</cp:coreProperties>
</file>