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EZE_SMLOUVY\SOUTĚŽE 2026\Elektroinstalacni_material\Obeh_dokumentu\"/>
    </mc:Choice>
  </mc:AlternateContent>
  <bookViews>
    <workbookView xWindow="0" yWindow="0" windowWidth="28800" windowHeight="10980"/>
  </bookViews>
  <sheets>
    <sheet name="Pokyny k vyplnění" sheetId="2" r:id="rId1"/>
    <sheet name="Příloha č. 1 KS" sheetId="1" r:id="rId2"/>
  </sheets>
  <definedNames>
    <definedName name="_xlnm._FilterDatabase" localSheetId="1" hidden="1">'Příloha č. 1 KS'!$A$3:$H$3</definedName>
  </definedNames>
  <calcPr calcId="162913"/>
</workbook>
</file>

<file path=xl/calcChain.xml><?xml version="1.0" encoding="utf-8"?>
<calcChain xmlns="http://schemas.openxmlformats.org/spreadsheetml/2006/main">
  <c r="C73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4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5" i="1"/>
  <c r="E73" i="1" l="1"/>
</calcChain>
</file>

<file path=xl/sharedStrings.xml><?xml version="1.0" encoding="utf-8"?>
<sst xmlns="http://schemas.openxmlformats.org/spreadsheetml/2006/main" count="175" uniqueCount="173">
  <si>
    <t>Komodita</t>
  </si>
  <si>
    <t>Čelovka</t>
  </si>
  <si>
    <t>dosah světla: 250/170/20 m, světelný tok: 2500/1000/20 lm, kapacita baterie: 4800 mAh, doba svícení: 5/80h, teplota světla: 6000-7500 K, test pádu z výšky: 1,5m, IP 67, výklopná hlavice v úhlu 120o, dobíjecí, magnetický dobíjecí kabel, např. Ledlenser H15R Core</t>
  </si>
  <si>
    <t>Svítidla přenosná</t>
  </si>
  <si>
    <t>Svítidlo stropní technické</t>
  </si>
  <si>
    <t>základna polykarbonát, polykorbonátový kryt chráněný kovovou mřížkou, krytí: IP65, patice: 2xE27, max. 2x25W, barva: bílá, např. Osmont Elektra 5IN-174 50039</t>
  </si>
  <si>
    <t>Svítidlo stropní</t>
  </si>
  <si>
    <t>Reflektor LED 50W LEDVANCE</t>
  </si>
  <si>
    <t>LEDVANCE 50W 840 FL COMP V 50W 840 SYM 100 WT bílá 4058075574915</t>
  </si>
  <si>
    <t>Reflektory</t>
  </si>
  <si>
    <t>LED trubice LED LEDVANCE S11</t>
  </si>
  <si>
    <t>DULUX LED S11 EM &amp; AC MAINS 6W 840 G23 4058075823037</t>
  </si>
  <si>
    <t>LED zářivky</t>
  </si>
  <si>
    <t>LED trubice LEDVANCE S9</t>
  </si>
  <si>
    <t>DULUX LED S9 EM &amp; AC MAINS 4W 840 G23 4058075822993</t>
  </si>
  <si>
    <t>Svítidlo zářivkové LED LEDVANCE</t>
  </si>
  <si>
    <t>LEDVANCE COMP Batten 600 10 W 3000 K 4058075099692</t>
  </si>
  <si>
    <t>Svítidla nástěnná</t>
  </si>
  <si>
    <t>Reflektor LED 10W LEDVANCE</t>
  </si>
  <si>
    <t>LEDVANCE 10W 830 FL COMP FL COMP V 10W 830 SYM 100 WT bílá 4058075574571</t>
  </si>
  <si>
    <t>Baterie náhradní do APC UPS - AVACOM RBC159</t>
  </si>
  <si>
    <t>KIT (4x baterie 12V), pro UPS APC SMT 1500RMI 2U, typ baterie: bezúdržbový zatavený akumulátor, neteče, vyhovuje směrnici RoHS</t>
  </si>
  <si>
    <t>Baterie do UPS</t>
  </si>
  <si>
    <t>LEDVANCE ECO LED 21W 4000K 2520lm IP65 ECO VERY WIDE DP 4099854080326</t>
  </si>
  <si>
    <t>Svítidla prachotěsná</t>
  </si>
  <si>
    <t>Baterie náhradní do APC UPS - AVACOM RBC157</t>
  </si>
  <si>
    <t>KIT (4x baterie 12V), pro UPS APC SMT 1000RMI 2U, typ baterie: bezúdržbový zatavený akumulátor, neteče, vyhovuje směrnici RoHS</t>
  </si>
  <si>
    <t>Reflektor LED 150W</t>
  </si>
  <si>
    <t>zdroj světla: LED, příkon: 150W, krytí: IP65, světelný tok: 12250lm, teplota chromatičnosti: 5000K, úhel vyzařování: 120°, rozměr: 310 × 240× 160 mm, barva: černá, napětí: 220–240V, proud: 220 mA, frekvence: 50/60 Hz, životnost: 30000 h, materiál difuzoru: sklo, materiál těla: hliník, např. Ecolite RLED48WL-150W</t>
  </si>
  <si>
    <t>LED lampa stolní dotyková</t>
  </si>
  <si>
    <t>příkon: 6W, světelný tok: 360lm, barva: černá, stmívání, materiál: plast + kov, délka přívodního kabelu: 1,8 m, barva světla: teplá/neutrální/studená bílá, napájecí zdroj: 5V/1 A napájecí zdroj součástí balení, počet: LED 24, teplota chromatičnosti: 3000/4500/6800K, rozměr: 17 × 10,5 × 35 cm, čip LED SMD, např. EMOS Z7599B</t>
  </si>
  <si>
    <t>Lampy stolní</t>
  </si>
  <si>
    <t>LED žárovka E27 12,5W/230V Classic 4100K</t>
  </si>
  <si>
    <t>4000K, 1060lm, A60, index podání barev (CRI) 96, např. EMOS ZQ5158</t>
  </si>
  <si>
    <t>LED žárovka GU10 8,4W/230V Classic 4000K</t>
  </si>
  <si>
    <t>4100K, 806lm, MR16, např. EMOS ZQ8371</t>
  </si>
  <si>
    <t>LED žárovka GU10 8,4W/230V Classic 3000K</t>
  </si>
  <si>
    <t>3000K, 806lm, MR16, např. EMOS ZQ8370</t>
  </si>
  <si>
    <t>Svítidlo stropní LED 12W neutrální bílá</t>
  </si>
  <si>
    <t>zdroj světla: LED, příkon: max. 12W, krytí: IP44, světelný tok: min. 880lm, barva světla: 4100K, tvar: čtverec, rozměr: 170 × 170 × 30 mm, úhel vyzařování: 140°, typ svítidla: přisazené, barva těla: bílá, napětí: 220–240V, životnost: min. 30000 h, materiál difuzoru: plast (PC), typ difuzoru: mléčný, materiál těla: litý hliník a PMMA, např. ECOLITE LED-CSQ-12W/4100</t>
  </si>
  <si>
    <t>Svítidlo stropní LED 18W teplá bílá</t>
  </si>
  <si>
    <t>zdroj světla: LED, typ svítidla: přisazené, tvar: kruh, krytí: IP44, příkon: max. 18W, světelný tok: min. 1390lm, teplota chromatičnosti: 3000K, rozměr: průměr 360 mm, výška 105 mm, barva těla: bílá, napětí: 220–240V, materiál difuzoru: plast (PMMA), typ difuzoru: mléčný, materiál těla: ocelový plech, např. EMOS ZM3302</t>
  </si>
  <si>
    <t>Svítidlo stropní LED 32W teplá bílá</t>
  </si>
  <si>
    <t>zdroj světla: LED, typ svítidla: přisazené, tvar: kruh, krytí: IP44, příkon: 32W, světelný tok: 2560lm, teplota chromatičnosti: 3000K, rozměr: průměr 410 mm, výška 115 mm, barva těla: bílá, napětí: 220–240V, materiál difuzoru: plast (PMMA), typ difuzoru: mléčný, materiál těla: ocelový plech, např. EMOS ZM3304</t>
  </si>
  <si>
    <t>Svítidlo pouliční LED na stožár</t>
  </si>
  <si>
    <t>zdroj světla: LED, tvrzené sklo svítidla, tělo vyrobeno z vysokotlakého hliníkového odlitku, práškově lakované, krytí: IP 65, okolní teplota: -40°C až +35°C, materiál: kov; sklo, barva: šedá, integrovaný LED modul, teplota chromatičnosti: 4000K, příkon zdroje: 83W, ekvivalent klasické žárovky 620W, max. příkon zdroje: 83W, světelný tok: 9006lm, stupeň mechanické odolnosti: IK08, napětí: 230V, třída ochrany před úrazem elektrickým proudem 2, energetická třída: A+, např. Philips BRP102 LED110/740 II DM 42-60A - LED Pouliční svítidlo CORELINE MALAGA LED/83W/230V IP65</t>
  </si>
  <si>
    <t>Svítidla venkovní</t>
  </si>
  <si>
    <t>Reflektor LED 100W přenosný</t>
  </si>
  <si>
    <t>světelný zdroj: 100W LED LG, světelný tok: 8500lm, teplota chromatičnosti: 5000K (studená bílá), polohovatelný stojan, krytí: IP44, přívodní kabel se zástrčkou 1,2 m, napětí: AC 100 - 265V, 50Hz, operační teplota: -40°C až +60°C, materiál: hliník, např. SOLIGHT WM-100W-FES</t>
  </si>
  <si>
    <t>Svítidlo přenosné LED</t>
  </si>
  <si>
    <t>zdroj světla: 20 × LED 0,2W, napájení: 100–240V~/50 Hz, délka kabelu: 5 m, typ kabelu: guma H05RN-F 2× 1,0 mm2, krytí: IP20, rozměr: 35 × 470 mm, např. EMOS P4205</t>
  </si>
  <si>
    <t>Svítidlo stropní LED 32W neutrální bílá</t>
  </si>
  <si>
    <t>zdroj světla: LED, typ svítidla: přisazené, tvar: kruh, krytí: IP44, příkon: 32W, světelný tok: 2880lm, teplota chromatičnosti: 4000K, rozměr: průměr 410 mm, výška 115 mm, barva těla: bílá, napětí: 220–240V, materiál difuzoru: plast (PMMA), typ difuzoru: mléčný, materiál těla: ocelový plech, např. EMOS ZM3404</t>
  </si>
  <si>
    <t>Svítidlo stropní LED 18W neutrální bílá</t>
  </si>
  <si>
    <t>zdroj světla: LED, typ svítidla: přisazené, tvar: kruh, krytí: IP44, příkon: max. 18W, světelný tok: min. 1530lm, teplota chromatičnosti: 4000K, rozměr: průměr 360 mm, výška 105 mm, barva těla: bílá, napětí: 220–240V, proud: max. 140 mA, frekvence: 50/60 Hz, životnost: min. 30000 h, materiál difuzoru: plast (PMMA), typ difuzoru: mléčný, materiál těla: ocelový plech, úhel vyzařování: 120°, např. EMOS ZM3402</t>
  </si>
  <si>
    <t>LED pásek 14,4W/mNW IP54</t>
  </si>
  <si>
    <t>3000K, 14,4W/m, 60LED/m, 820lm/m, segment 50 mm, 3LED/segment, IP54, DC 12V, šíře: 10 mm, bílý PCB pásek, max. délka pásku při jednostranném zapojení: 5 m, opatřen samolepící páskou 3M, např. McLED SMD5050</t>
  </si>
  <si>
    <t>LED žárovka E27 18W/230V Globe 4100K</t>
  </si>
  <si>
    <t>4100K, 1521lm, Globe, např. EMOS ZQ2181</t>
  </si>
  <si>
    <t>LED žárovka E14 8W/230V Kapka</t>
  </si>
  <si>
    <t>Reflektor LED 30W</t>
  </si>
  <si>
    <t>zdroj světla: LED, příkon: 30W, krytí: IP44, světelný tok: 3000lm, teplota chromatičnosti: 4000K, napětí: 220–240V, stupeň ochrany proti mechanickým nárazům (IK): IK08, materiál difuzoru: sklo, materiál: těla hliník, rozsah pracovní teploty: -20 °C až +40 °C, řada PROFI, např. EMOS ZS2630</t>
  </si>
  <si>
    <t>Nabíječka</t>
  </si>
  <si>
    <t>výstupní napětí: 12V, nabíjecí proud: 0,8A - 3,8A, kapacita: 1.2 - 80Ah (udržování až 130Ah), příslušenství v balení kroksvorky + konektor pro motobaterie, typ nabíječky: 7 krokový plně automatizovaný nabíjecí cyklus, pro typ akumulátoru: všechny typy 12V olověných akumulátorů (s kapalným elektrolytem, bezúdržbové MF, Ca/Ca, AGM a GEL), uroveň krytí: IP65, pracovní teplotní rozsah -20°C až +50°C při vysokých okolních teplotách se automaticky snižuje výstupní výkon, rozměr: (d x š x v) 168 x 65 x 38 mm, ukazatel dobíjení: LED diody, např. CTEK MXS 3.8, 12V</t>
  </si>
  <si>
    <t>Nabíječky</t>
  </si>
  <si>
    <t>Svítidlo přisazené LED 24W neutrální bílá</t>
  </si>
  <si>
    <t>zdroj světla: LED, příkon: 24W, náhrada za žárovku 130W, krytí: IP54, světelný tok: 2050lm, teplota chromatičnosti: 4000K, tvar: čtverec, index podání barev (CRI): Ra &gt; 80, úhel vyzařování: 115°, rozměr: 280 × 280 × 48 mm, barva těla: bílá, napětí: 220–240V 50/60 Hz , životnost: 25000 h, materiál difuzoru: plast (PC), typ difuzoru: mléčný, materiál těla: plast (PC), např: EMOS ZM4314</t>
  </si>
  <si>
    <t>Svítidlo stropní LED 38W neutrální bílá</t>
  </si>
  <si>
    <t>zdroj světla: LED, příkon zdroje: 38W, světelný tok: 4400lm, teplota chromatičnosti: 4000K, rozměr: 1210 x 240 x 52 mm, barva svítidla: bílá, standardní elektronický předřadník, IP40, materiál krytu: opálový plast, napětí: 220-240V, např. Modus ESO4000RMKO4ND</t>
  </si>
  <si>
    <t>Reflektor LED 50W</t>
  </si>
  <si>
    <t>zdroj světla: LED, příkon: 50W, krytí: IP65, světelný tok: 5000lm, teplota chromatičnosti: 4000K, napětí: 220–240V, stupeň ochrany proti mechanickým nárazům (IK): IK08, materiál difuzoru: sklo, materiál těla: hliník, rozsah pracovní teploty: -20 °C až +40 °C, řada PROFI, např. EMOS ZS2640</t>
  </si>
  <si>
    <t>LED žárovka E27 14W/230V Classic 4100K</t>
  </si>
  <si>
    <t>4100K, 1521lm, A60, náhrada za 100W, např. EMOS ZQ5161</t>
  </si>
  <si>
    <t>Svítidlo prachotěsné LED 150cm</t>
  </si>
  <si>
    <t>zdroj světla: LED, krytí: IP66, napájení: 220V - 240V, barva světla: 4000K, příkon: max. 54W, světelný tok: min. 8000lm, difuzor: translucentní polykarbonát (PC) nárazuvzdorný, základna: šedý polykarbonát (PC), UV stabilní, reflektor: ocelový plech bílé barvy (RAL 9003), klipy: polyamid + 15 % skelné vlákno nebo nerez ocel + polyamid, těsnění: polyuretan (PUR), vypěněná drážka základny, distanční díl: polyamid + 10% skelné vlákno, svorkovnice: bezšroubová třípólová náhrada 2 x 58W T8, např. TREVOS PRIMA LED 1.5ft PC 8000/84</t>
  </si>
  <si>
    <t>Svítidlo prachotěsné LED 120cm</t>
  </si>
  <si>
    <t>zdroj světla: LED, krytí: IP66, napájení: 220V - 240V, barva světla: 4000 K, příkon: max. 43W, světelný tok: min. 6400lm, difuzor: translucentní polykarbonát (PC) nárazuvzdorný, základna: šedý polykarbonát (PC), UV stabilní , reflektor: ocelový plech bílé barvy (RAL 9003), klipy: polyamid + 15 % skelné vlákno nebo nerez ocel + polyamid, těsnění: polyuretan (PUR), vypěněná drážka základny, distanční díl: polyamid + 10% skelné vlákno, svorkovnice: bezšroubová třípólová, náhrada 2 x 36W T8, např. TREVOS PRIMA LED 1.4ft PC 6400/840</t>
  </si>
  <si>
    <t>LED žárovka G4 2W/12V</t>
  </si>
  <si>
    <t>3000K, 210lm, rozměr: 10 × 36 mm, tvar: JC, např. EMOS ZQ8620</t>
  </si>
  <si>
    <t>Reflektor LED 10W</t>
  </si>
  <si>
    <t>zdroj světla: LED, příkon: 10W, krytí: IP65, světelný tok: 800 lm, teplota chromatičnosti: 4000 K, napětí: 220–240V, stupeň ochrany proti mechanickým nárazům (IK): IK08, materiál difuzoru: sklo, materiál těla: hliník, rozsah pracovní teploty: -20 °C až +40 °C, řada: IDEO, např. EMOS ZS2611</t>
  </si>
  <si>
    <t>LED žárovka E27 8W/230V Classic</t>
  </si>
  <si>
    <t>2700K, 645lm, A60, náhrada za 50W, např. EMOS ZQ5130</t>
  </si>
  <si>
    <t>LED žárovka E27 14W/230V Classic 6500K</t>
  </si>
  <si>
    <t>6500K, 1521lm, A60, náhrada za 100W, např. EMOS ZQ5162</t>
  </si>
  <si>
    <t>montážní profesionální nabíjecí LED svítidlo s vypínačem (24 LED), závěsný hák (plast), integrovaná baterie, nabíjení 4-6h, samostatnost až 5h, kabel (230V/DC12V), např. PANLUX ALD-24S/12 Indy</t>
  </si>
  <si>
    <t>Nabíječka AA/AAA baterií</t>
  </si>
  <si>
    <t>automatický test akumulátorů, funkce vybití, vhodný pro velikost akumulátoru: AAA/AA, grafický displej, max. nabíjecí proud na šachtu: 700 mA, nabíjení NiCd, NiMH, doba nabíjení AA akumulátoru 2000 mAh: 180 min, nabíjecí proud baterie (AA): 700 mA, nabíjecí proud baterie (AAA): 700 mA, počet nabíjecích šachet: 4, procesor, funkce obnovit/regenerovat, sledování jednotlivého slotu, provozní napětí (num): 100 - 240 V/50 - 60 Hz, vybíjecí proud: 350 mA, rozměry: 75 x 40 x 130 mm, např. VOLTCRAFT IPC-1L</t>
  </si>
  <si>
    <t>Svítidlo LED čtvercové vestavné, 40W neutrální bíl</t>
  </si>
  <si>
    <t>zdroj světla: LED, typ svítidla: vestavné, příkon: 40W, náhrada za žářivky 4 × 18W CFL, krytí: IP20, světelný tok: 4000lm, teplota chromatičnosti: 4000K, barva světla: neutrální bílá, tvar: čtverec, rozměr: 595 × 595 × 11,35 mm, barva těla: bílá, napětí: 220–240V, UGR &lt; 19, materiál difuzoru: mikroprizmatický, typ difuzoru: mléčný, materiál těla: hliník, vhodné pro systémy zapuštěných světel do stropů o velikosti mřížky 600 × 600 mm, např. EMOS ZR1422</t>
  </si>
  <si>
    <t>Svítidla vestavná</t>
  </si>
  <si>
    <t>LED žárovka E27 18W/230V Globe 2700K</t>
  </si>
  <si>
    <t>2700K, 1521lm, Globe, např. EMOS ZQ2180</t>
  </si>
  <si>
    <t>Akumulátor olověný SLA 12V 17Ah</t>
  </si>
  <si>
    <t>konektory M5</t>
  </si>
  <si>
    <t>Akumulátor olověný</t>
  </si>
  <si>
    <t>LED žárovka E14 6W/230V Classic Mini Globe</t>
  </si>
  <si>
    <t>2700K, 470lm, např. EMOS ZQ1220</t>
  </si>
  <si>
    <t>LED žárovka E27 20W/230V Classic</t>
  </si>
  <si>
    <t>Svítidlo MODUS LVX</t>
  </si>
  <si>
    <t>LED trubice PHILIPS MASTER LED tube VLE 1500mm HO</t>
  </si>
  <si>
    <t>příkon: 24W, napětí: 220–240V, patice: G13, délka: 1500 mm, světelný tok: 2700lm, barva světla: 4000K, Ra 80, počet sepnut: 200000, startovací doba: 0.5 s, doba náběhu na 90% sv. toku 0.5 s, energetická třída: A+</t>
  </si>
  <si>
    <t>LED trubice PHILIPS MASTER LED tube VLE 1200mm UO</t>
  </si>
  <si>
    <t>příkon: 18W, napětí: 220–240V, patice: G13, délka: 1200 mm, světelný tok: 2000lm, barva světla: 4000K, Ra 80, počet sepnut: 200000, startovací doba: 0.5 s, doba náběhu na 90% sv. toku 0.5 s, energetická třída: A+</t>
  </si>
  <si>
    <t>LED trubice PHILIPS MASTER LED tube VLE 600mm HO 8</t>
  </si>
  <si>
    <t>příkon: 8W, napětí: 220–240V, patice: G13, délka: 600 mm, světelný tok: 800lm, barva světla: 4000K, Ra 80, počet sepnut: 200000, startovací doba: 0.5 s, doba náběhu na 90% sv. toku 0.5 s, energetická třída: A+</t>
  </si>
  <si>
    <t>Akumulátor olověný SLA 12V 12Ah</t>
  </si>
  <si>
    <t>konektory Faston 6,3 mm</t>
  </si>
  <si>
    <t>Baterie náhradní do APC UPS - AVACOM RBC48</t>
  </si>
  <si>
    <t>2x baterie 12V, 7.2Ah včetně propojovací kabeláže pro UPS APC SUA 750I, typ baterie: bezúdržbový zatavený akumulátor, neteče, vyhovuje směrnici RoHS, nejedná se o KIT</t>
  </si>
  <si>
    <t>Baterie náhradní do APC UPS - AVACOM RBC2</t>
  </si>
  <si>
    <t>1x baterie 12V, 7.2Ah pro UPS APC BR500I, SUA420INET, typ baterie: bezúdržbový zatavený akumulátor, neteče, vyhovuje směrnici RoHS</t>
  </si>
  <si>
    <t>Svítidlo přenosné 60W</t>
  </si>
  <si>
    <t>přenosné montážní svítidlo s mřížkou, 60W, 230V, IP 20, vyměnitelný zdroj, třída ochrany 2, délka kabelu 5 m, např. PANLUX TECHNIC P TLP-60/C</t>
  </si>
  <si>
    <t>Baterie náhradní do APC UPS - AVACOM RBC6</t>
  </si>
  <si>
    <t>2x baterie 12V, 12Ah včetně propojovací kabeláže pro UPS APC SU 1000INET, SMT 1000I, typ baterie: bezúdržbový zatavený akumulátor, neteče, vyhovuje směrnici RoHS, nejedná se o KIT</t>
  </si>
  <si>
    <t>Svítilna kapesní LED</t>
  </si>
  <si>
    <t>Xteme LED, dosah světla: 300/220/100 m, světelný tok: 450/250/40lm, doba svícení: 1/2/25 h, baterie 4 x AAA, IP54, CRI 70, teplota světla: 6000-7500K, délka: 130 mm, dobíjecí baterie, např. LEDLENSER P7 CORE</t>
  </si>
  <si>
    <t>Akumulátor olověný SLA 12V 7,2Ah</t>
  </si>
  <si>
    <t>Svítidlo přisazené se senzorem</t>
  </si>
  <si>
    <t>zdroj světla: LED, přisazené, tvar: kruh, příkon: 18W, krytí: IP44, světelný tok: 1530lm, teplota chromatičnosti: 4000K, pohybový senzor: MW, dosah senzoru: 6 m, rozměr: průměr 360 mm, výška 105 mm, barva těla: bílá, napětí: 220–240V, proud: 140 mA, frekvence: 50/60 Hz, životnost: 30000 h, materiál difuzoru: plast (PMMA), typ difuzoru: mléčný, materiál těla: ocelový plech, úhel vyzařování: 120°, např. EMOS ZM3412</t>
  </si>
  <si>
    <t>Reflektor LED 20W</t>
  </si>
  <si>
    <t>zdroj světla: LED, příkon: 20W, krytí: IP44, světelný tok: 2000lm, teplota chromatičnosti: 4000K, napětí: 220–240V, stupeň ochrany proti mechanickým nárazům (IK): IK08, materiál difuzoru: sklo, materiál těla: hliník, rozsah pracovní teploty: -20 °C až +40 °C, řada PROFI, např. EMOS ZS2620</t>
  </si>
  <si>
    <t>LED žárovka E14 6W/230V Reflektor</t>
  </si>
  <si>
    <t>2700K, 470lm, R50, např. EMOS ZQ7220</t>
  </si>
  <si>
    <t>LED žárovka E14 6W/230V Kapka</t>
  </si>
  <si>
    <t>2700K, 470lm, např. EMOS ZQ3220</t>
  </si>
  <si>
    <t>LED žárovka E27 14W/230V Classic 2700K</t>
  </si>
  <si>
    <t>2700K, 1521lm, A60, např. EMOS ZQ5160</t>
  </si>
  <si>
    <t>LED žárovka E27 6W/230V Filament</t>
  </si>
  <si>
    <t>2700K, 806lm, A60, např. EMOS Z74260</t>
  </si>
  <si>
    <t>Reflektor LED 10W s PIR</t>
  </si>
  <si>
    <t>zdroj světla: LED s PIR čidlem (dosah 12m), příkon: 10W, krytí: IP44, světelný tok: 1000 lm, teplota chromatičnosti: 4 000K, úhel vyzařování: 120°, stupeň ochrany proti mechanickým nárazům (IK): IK08, materiál difuzoru: sklo, materiál těla: hliník, rozsah pracovní teploty: -20 °C až +40 °C, řada PROFI, např. EMOS ZS2710</t>
  </si>
  <si>
    <t>Akumulátor olověný SLA 12V 40Ah</t>
  </si>
  <si>
    <t>konektory M6</t>
  </si>
  <si>
    <t>Reflektor LED 50W s PIR</t>
  </si>
  <si>
    <t>zdroj světla: LED s PIR čidlem (dosah 12 m), příkon: 50W, krytí: IP44, světelný tok: 5000lm, teplota chromatičnosti: 4000K, napětí: 220–240V, stupeň ochrany proti mechanickým nárazům (IK): IK08, materiál difuzoru: sklo, materiál těla: hliník, rozsah pracovní teploty: -20 °C až +40 °C, řada PROFI, např. EMOS ZS2740</t>
  </si>
  <si>
    <t>Reflektor LED 30W s PIR</t>
  </si>
  <si>
    <t>zdroj světla: LED s PIR čidlem (dosah 12 m), příkon: 30W, krytí: IP44, světelný tok: 3000lm, teplota chromatičnosti: 4000K, napětí: 220–240V, stupeň ochrany proti mechanickým nárazům (IK): IK08, materiál difuzoru: sklo, materiál těla: hliník, rozsah pracovní teploty: -20 °C až +40 °C, řada PROFI, např. EMOS ZS2730</t>
  </si>
  <si>
    <t>LED žárovka E27 10,5W/230V Classic</t>
  </si>
  <si>
    <t>2700K, 1060lm, A60, např. EMOS ZQ5150</t>
  </si>
  <si>
    <t>Svítidlo nouzové LED IP65</t>
  </si>
  <si>
    <t>autonomie: 3h, barva produktu: bílá, teplota chromatičnosti: CW, světelný tok: 50lm, krytí: IP65, materiál: plast, napájení: 230V AC, světelný tok: 110lm, např. MODUS OZN/ECL/1W/C/3/SA/X/CL</t>
  </si>
  <si>
    <t>Svítidla nouzová</t>
  </si>
  <si>
    <t>Akumulátor olověný SLA 12V 9Ah</t>
  </si>
  <si>
    <t>rozměr: 151 × 65 × 94 mm, faston 6,3 mm</t>
  </si>
  <si>
    <t>P. č.</t>
  </si>
  <si>
    <t>Specifikace</t>
  </si>
  <si>
    <t>Množství/
ks</t>
  </si>
  <si>
    <t>Kategorie</t>
  </si>
  <si>
    <t>LED pásek</t>
  </si>
  <si>
    <t>LED žárovky</t>
  </si>
  <si>
    <t>Celkem</t>
  </si>
  <si>
    <t>Příloha č. 1 - Technická specifikace a cenová nabídka</t>
  </si>
  <si>
    <t xml:space="preserve">k veřejné zakázce "Dodávka elektroinstalačního materiálu" </t>
  </si>
  <si>
    <t>Jednotková 
cena/
Kč bez DPH</t>
  </si>
  <si>
    <t>Celkem Kč 
bez DPH</t>
  </si>
  <si>
    <t>ID
objednatele</t>
  </si>
  <si>
    <t xml:space="preserve">Závazné pokyny k vyplnění </t>
  </si>
  <si>
    <t>"Dodávka elektroinstalačního materiálu"</t>
  </si>
  <si>
    <t>(příloha č. 1 k vyplnění je umístěna na následujícím listě)</t>
  </si>
  <si>
    <t>1)</t>
  </si>
  <si>
    <t>Do žlutého pole doplní uchazeč jednotkovou cenu uvedenou v Kč bez DPH zaokrouhlenou na 2 desetinná místa.</t>
  </si>
  <si>
    <t>2)</t>
  </si>
  <si>
    <t>3)</t>
  </si>
  <si>
    <t xml:space="preserve">Produkty musí být dodány s dobou expirace min. 24 měsíců ode dne dodání. </t>
  </si>
  <si>
    <t>Jiné úpravy Přílohy č. 1, mimo uvedené v bodě 1. těchto pokynů, jsou nepřípustné.</t>
  </si>
  <si>
    <t>Svítidlo prachotěsné LED 60 cm LEDVANCE</t>
  </si>
  <si>
    <t>2700K, 806lm, např. EMOS ZQ3230</t>
  </si>
  <si>
    <r>
      <rPr>
        <b/>
        <sz val="13"/>
        <color theme="1"/>
        <rFont val="Calibri"/>
        <family val="2"/>
        <charset val="238"/>
        <scheme val="minor"/>
      </rPr>
      <t>Přílohy č. 1 - Technická specifikace a cenová nabídka</t>
    </r>
    <r>
      <rPr>
        <sz val="13"/>
        <color theme="1"/>
        <rFont val="Calibri"/>
        <family val="2"/>
        <charset val="238"/>
        <scheme val="minor"/>
      </rPr>
      <t xml:space="preserve"> kupní smlouvy k veřejné zakázce</t>
    </r>
  </si>
  <si>
    <t>2700K, 2452lm, A67, náhrada za 150W, např. EMOS ZQ5180</t>
  </si>
  <si>
    <t>svítidlo LED, 3200lm, 4000K, nízký opálový kryt, 700mA, IP 65, výkon: 32W, výložník pr. 60 mm, příruby svítidel LVX jsou shodné s přírubami klasických svítidel LV (S - sadovka, V - výložník), korpus z polyesteru plněného skelnými vlákny, nerezové spony, MODUS LVX3000NO4V1/NDS60/EU</t>
  </si>
  <si>
    <r>
      <t>Vypsané značky produktů ve sloupci "Komodita"</t>
    </r>
    <r>
      <rPr>
        <b/>
        <sz val="11"/>
        <color theme="1"/>
        <rFont val="Calibri"/>
        <family val="2"/>
        <charset val="238"/>
        <scheme val="minor"/>
      </rPr>
      <t xml:space="preserve"> (zeleně označená pole) </t>
    </r>
    <r>
      <rPr>
        <sz val="11"/>
        <color theme="1"/>
        <rFont val="Calibri"/>
        <family val="2"/>
        <charset val="238"/>
        <scheme val="minor"/>
      </rPr>
      <t>stanovují přesnou specifikaci produktu, jsou nejvhodnější z hlediska kompatibility a rozměrů. Požadujeme pouze uvedené značky. Nepřipouštíme žádné náhrady, jelikož vyspecifikované zboží je naprosto standardně dostupné na českém trhu.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</si>
</sst>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9" fillId="0" borderId="0" xfId="0" applyFont="1" applyAlignment="1">
      <alignment horizontal="center"/>
    </xf>
    <xf numFmtId="0" fontId="0" fillId="34" borderId="17" xfId="0" applyFont="1" applyFill="1" applyBorder="1" applyAlignment="1">
      <alignment horizontal="center"/>
    </xf>
    <xf numFmtId="0" fontId="0" fillId="35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4" fontId="0" fillId="34" borderId="10" xfId="0" applyNumberFormat="1" applyFill="1" applyBorder="1" applyAlignment="1" applyProtection="1">
      <alignment wrapText="1"/>
      <protection locked="0"/>
    </xf>
    <xf numFmtId="0" fontId="20" fillId="0" borderId="18" xfId="0" applyFont="1" applyBorder="1" applyAlignment="1" applyProtection="1">
      <alignment horizontal="left"/>
    </xf>
    <xf numFmtId="0" fontId="20" fillId="0" borderId="19" xfId="0" applyFont="1" applyBorder="1" applyAlignment="1" applyProtection="1">
      <alignment horizontal="left"/>
    </xf>
    <xf numFmtId="0" fontId="20" fillId="0" borderId="20" xfId="0" applyFont="1" applyBorder="1" applyAlignment="1" applyProtection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34" borderId="18" xfId="0" applyFont="1" applyFill="1" applyBorder="1" applyAlignment="1" applyProtection="1">
      <alignment horizontal="left" wrapText="1"/>
    </xf>
    <xf numFmtId="0" fontId="0" fillId="34" borderId="19" xfId="0" applyFont="1" applyFill="1" applyBorder="1" applyAlignment="1" applyProtection="1">
      <alignment horizontal="left" wrapText="1"/>
    </xf>
    <xf numFmtId="0" fontId="0" fillId="34" borderId="20" xfId="0" applyFont="1" applyFill="1" applyBorder="1" applyAlignment="1" applyProtection="1">
      <alignment horizontal="left" wrapText="1"/>
    </xf>
    <xf numFmtId="0" fontId="0" fillId="35" borderId="18" xfId="0" applyFont="1" applyFill="1" applyBorder="1" applyAlignment="1" applyProtection="1">
      <alignment horizontal="left" wrapText="1"/>
    </xf>
    <xf numFmtId="0" fontId="0" fillId="35" borderId="19" xfId="0" applyFont="1" applyFill="1" applyBorder="1" applyAlignment="1" applyProtection="1">
      <alignment horizontal="left" wrapText="1"/>
    </xf>
    <xf numFmtId="0" fontId="0" fillId="35" borderId="20" xfId="0" applyFont="1" applyFill="1" applyBorder="1" applyAlignment="1" applyProtection="1">
      <alignment horizontal="left" wrapText="1"/>
    </xf>
    <xf numFmtId="0" fontId="18" fillId="0" borderId="0" xfId="0" applyFont="1" applyAlignment="1" applyProtection="1">
      <alignment horizontal="center"/>
    </xf>
    <xf numFmtId="0" fontId="0" fillId="0" borderId="0" xfId="0" applyProtection="1"/>
    <xf numFmtId="0" fontId="18" fillId="0" borderId="11" xfId="0" applyFont="1" applyBorder="1" applyAlignment="1" applyProtection="1">
      <alignment horizontal="center"/>
    </xf>
    <xf numFmtId="0" fontId="16" fillId="33" borderId="10" xfId="0" applyFont="1" applyFill="1" applyBorder="1" applyAlignment="1" applyProtection="1">
      <alignment horizontal="center" vertical="center" wrapText="1"/>
    </xf>
    <xf numFmtId="4" fontId="16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wrapText="1"/>
    </xf>
    <xf numFmtId="4" fontId="0" fillId="0" borderId="10" xfId="0" applyNumberFormat="1" applyBorder="1" applyAlignment="1" applyProtection="1">
      <alignment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35" borderId="10" xfId="0" applyFill="1" applyBorder="1" applyAlignment="1" applyProtection="1">
      <alignment wrapText="1"/>
    </xf>
    <xf numFmtId="0" fontId="20" fillId="35" borderId="10" xfId="0" applyFont="1" applyFill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16" fillId="0" borderId="15" xfId="0" applyFont="1" applyBorder="1" applyAlignment="1" applyProtection="1">
      <alignment horizontal="left" wrapText="1"/>
    </xf>
    <xf numFmtId="0" fontId="16" fillId="0" borderId="16" xfId="0" applyFont="1" applyBorder="1" applyAlignment="1" applyProtection="1">
      <alignment horizontal="left" wrapText="1"/>
    </xf>
    <xf numFmtId="3" fontId="16" fillId="0" borderId="10" xfId="0" applyNumberFormat="1" applyFont="1" applyBorder="1" applyAlignment="1" applyProtection="1">
      <alignment wrapText="1"/>
    </xf>
    <xf numFmtId="4" fontId="16" fillId="0" borderId="10" xfId="0" applyNumberFormat="1" applyFont="1" applyBorder="1" applyAlignment="1" applyProtection="1">
      <alignment wrapText="1"/>
    </xf>
    <xf numFmtId="4" fontId="0" fillId="0" borderId="0" xfId="0" applyNumberFormat="1" applyProtection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sqref="A1:P1"/>
    </sheetView>
  </sheetViews>
  <sheetFormatPr defaultRowHeight="15" x14ac:dyDescent="0.25"/>
  <cols>
    <col min="1" max="1" width="5.28515625" customWidth="1"/>
  </cols>
  <sheetData>
    <row r="1" spans="1:16" ht="21" x14ac:dyDescent="0.35">
      <c r="A1" s="10" t="s">
        <v>158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7.25" x14ac:dyDescent="0.3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7.25" x14ac:dyDescent="0.3">
      <c r="A3" s="12" t="s">
        <v>159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3" t="s">
        <v>160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9.5" customHeight="1" x14ac:dyDescent="0.25">
      <c r="A6" s="2" t="s">
        <v>161</v>
      </c>
      <c r="B6" s="14" t="s">
        <v>162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1:16" ht="46.5" customHeight="1" x14ac:dyDescent="0.25">
      <c r="A7" s="3" t="s">
        <v>163</v>
      </c>
      <c r="B7" s="17" t="s">
        <v>172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</row>
    <row r="8" spans="1:16" ht="19.5" customHeight="1" x14ac:dyDescent="0.25">
      <c r="A8" s="4" t="s">
        <v>164</v>
      </c>
      <c r="B8" s="6" t="s">
        <v>165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11" spans="1:16" x14ac:dyDescent="0.25">
      <c r="A11" s="9" t="s">
        <v>166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</sheetData>
  <mergeCells count="8">
    <mergeCell ref="B8:P8"/>
    <mergeCell ref="A11:P11"/>
    <mergeCell ref="A1:P1"/>
    <mergeCell ref="A2:P2"/>
    <mergeCell ref="A3:P3"/>
    <mergeCell ref="A4:P4"/>
    <mergeCell ref="B6:P6"/>
    <mergeCell ref="B7:P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workbookViewId="0">
      <selection activeCell="D4" sqref="D4"/>
    </sheetView>
  </sheetViews>
  <sheetFormatPr defaultRowHeight="15" x14ac:dyDescent="0.25"/>
  <cols>
    <col min="1" max="1" width="5.5703125" style="21" customWidth="1"/>
    <col min="2" max="2" width="37.85546875" style="21" customWidth="1"/>
    <col min="3" max="3" width="10.140625" style="21" customWidth="1"/>
    <col min="4" max="4" width="11.42578125" style="38" bestFit="1" customWidth="1"/>
    <col min="5" max="5" width="12.140625" style="38" customWidth="1"/>
    <col min="6" max="6" width="36.5703125" style="21" bestFit="1" customWidth="1"/>
    <col min="7" max="7" width="14.140625" style="21" customWidth="1"/>
    <col min="8" max="8" width="12.85546875" style="21" customWidth="1"/>
    <col min="9" max="16384" width="9.140625" style="21"/>
  </cols>
  <sheetData>
    <row r="1" spans="1:8" ht="23.1" customHeight="1" x14ac:dyDescent="0.35">
      <c r="A1" s="20" t="s">
        <v>153</v>
      </c>
      <c r="B1" s="20"/>
      <c r="C1" s="20"/>
      <c r="D1" s="20"/>
      <c r="E1" s="20"/>
      <c r="F1" s="20"/>
      <c r="G1" s="20"/>
      <c r="H1" s="20"/>
    </row>
    <row r="2" spans="1:8" ht="23.1" customHeight="1" x14ac:dyDescent="0.35">
      <c r="A2" s="22" t="s">
        <v>154</v>
      </c>
      <c r="B2" s="22"/>
      <c r="C2" s="22"/>
      <c r="D2" s="22"/>
      <c r="E2" s="22"/>
      <c r="F2" s="22"/>
      <c r="G2" s="22"/>
      <c r="H2" s="22"/>
    </row>
    <row r="3" spans="1:8" ht="50.25" customHeight="1" x14ac:dyDescent="0.25">
      <c r="A3" s="23" t="s">
        <v>146</v>
      </c>
      <c r="B3" s="23" t="s">
        <v>0</v>
      </c>
      <c r="C3" s="23" t="s">
        <v>148</v>
      </c>
      <c r="D3" s="24" t="s">
        <v>155</v>
      </c>
      <c r="E3" s="24" t="s">
        <v>156</v>
      </c>
      <c r="F3" s="23" t="s">
        <v>147</v>
      </c>
      <c r="G3" s="23" t="s">
        <v>149</v>
      </c>
      <c r="H3" s="23" t="s">
        <v>157</v>
      </c>
    </row>
    <row r="4" spans="1:8" x14ac:dyDescent="0.25">
      <c r="A4" s="25">
        <v>1</v>
      </c>
      <c r="B4" s="26" t="s">
        <v>106</v>
      </c>
      <c r="C4" s="26">
        <v>14</v>
      </c>
      <c r="D4" s="5"/>
      <c r="E4" s="27">
        <f>C4*D4</f>
        <v>0</v>
      </c>
      <c r="F4" s="26" t="s">
        <v>107</v>
      </c>
      <c r="G4" s="28" t="s">
        <v>95</v>
      </c>
      <c r="H4" s="26">
        <v>-5764</v>
      </c>
    </row>
    <row r="5" spans="1:8" x14ac:dyDescent="0.25">
      <c r="A5" s="25">
        <f>A4+1</f>
        <v>2</v>
      </c>
      <c r="B5" s="26" t="s">
        <v>93</v>
      </c>
      <c r="C5" s="26">
        <v>3</v>
      </c>
      <c r="D5" s="5"/>
      <c r="E5" s="27">
        <f t="shared" ref="E5:E68" si="0">C5*D5</f>
        <v>0</v>
      </c>
      <c r="F5" s="26" t="s">
        <v>94</v>
      </c>
      <c r="G5" s="29"/>
      <c r="H5" s="26">
        <v>-6130</v>
      </c>
    </row>
    <row r="6" spans="1:8" x14ac:dyDescent="0.25">
      <c r="A6" s="25">
        <f t="shared" ref="A6:A69" si="1">A5+1</f>
        <v>3</v>
      </c>
      <c r="B6" s="26" t="s">
        <v>133</v>
      </c>
      <c r="C6" s="26">
        <v>10</v>
      </c>
      <c r="D6" s="5"/>
      <c r="E6" s="27">
        <f t="shared" si="0"/>
        <v>0</v>
      </c>
      <c r="F6" s="26" t="s">
        <v>134</v>
      </c>
      <c r="G6" s="29"/>
      <c r="H6" s="26">
        <v>-3926</v>
      </c>
    </row>
    <row r="7" spans="1:8" x14ac:dyDescent="0.25">
      <c r="A7" s="25">
        <f t="shared" si="1"/>
        <v>4</v>
      </c>
      <c r="B7" s="26" t="s">
        <v>118</v>
      </c>
      <c r="C7" s="26">
        <v>30</v>
      </c>
      <c r="D7" s="5"/>
      <c r="E7" s="27">
        <f t="shared" si="0"/>
        <v>0</v>
      </c>
      <c r="F7" s="26" t="s">
        <v>107</v>
      </c>
      <c r="G7" s="29"/>
      <c r="H7" s="26">
        <v>-5026</v>
      </c>
    </row>
    <row r="8" spans="1:8" ht="15" customHeight="1" x14ac:dyDescent="0.25">
      <c r="A8" s="25">
        <f t="shared" si="1"/>
        <v>5</v>
      </c>
      <c r="B8" s="26" t="s">
        <v>144</v>
      </c>
      <c r="C8" s="26">
        <v>40</v>
      </c>
      <c r="D8" s="5"/>
      <c r="E8" s="27">
        <f t="shared" si="0"/>
        <v>0</v>
      </c>
      <c r="F8" s="26" t="s">
        <v>145</v>
      </c>
      <c r="G8" s="30"/>
      <c r="H8" s="26">
        <v>-3525</v>
      </c>
    </row>
    <row r="9" spans="1:8" ht="60" x14ac:dyDescent="0.25">
      <c r="A9" s="25">
        <f t="shared" si="1"/>
        <v>6</v>
      </c>
      <c r="B9" s="31" t="s">
        <v>25</v>
      </c>
      <c r="C9" s="26">
        <v>10</v>
      </c>
      <c r="D9" s="5"/>
      <c r="E9" s="27">
        <f t="shared" si="0"/>
        <v>0</v>
      </c>
      <c r="F9" s="26" t="s">
        <v>26</v>
      </c>
      <c r="G9" s="28" t="s">
        <v>22</v>
      </c>
      <c r="H9" s="26">
        <v>-9590</v>
      </c>
    </row>
    <row r="10" spans="1:8" ht="60" x14ac:dyDescent="0.25">
      <c r="A10" s="25">
        <f t="shared" si="1"/>
        <v>7</v>
      </c>
      <c r="B10" s="31" t="s">
        <v>20</v>
      </c>
      <c r="C10" s="26">
        <v>10</v>
      </c>
      <c r="D10" s="5"/>
      <c r="E10" s="27">
        <f t="shared" si="0"/>
        <v>0</v>
      </c>
      <c r="F10" s="26" t="s">
        <v>21</v>
      </c>
      <c r="G10" s="29"/>
      <c r="H10" s="26">
        <v>-9610</v>
      </c>
    </row>
    <row r="11" spans="1:8" ht="60.75" customHeight="1" x14ac:dyDescent="0.25">
      <c r="A11" s="25">
        <f t="shared" si="1"/>
        <v>8</v>
      </c>
      <c r="B11" s="31" t="s">
        <v>110</v>
      </c>
      <c r="C11" s="26">
        <v>2</v>
      </c>
      <c r="D11" s="5"/>
      <c r="E11" s="27">
        <f t="shared" si="0"/>
        <v>0</v>
      </c>
      <c r="F11" s="26" t="s">
        <v>111</v>
      </c>
      <c r="G11" s="29"/>
      <c r="H11" s="26">
        <v>-5090</v>
      </c>
    </row>
    <row r="12" spans="1:8" ht="75" x14ac:dyDescent="0.25">
      <c r="A12" s="25">
        <f t="shared" si="1"/>
        <v>9</v>
      </c>
      <c r="B12" s="31" t="s">
        <v>108</v>
      </c>
      <c r="C12" s="26">
        <v>30</v>
      </c>
      <c r="D12" s="5"/>
      <c r="E12" s="27">
        <f t="shared" si="0"/>
        <v>0</v>
      </c>
      <c r="F12" s="26" t="s">
        <v>109</v>
      </c>
      <c r="G12" s="29"/>
      <c r="H12" s="26">
        <v>-5091</v>
      </c>
    </row>
    <row r="13" spans="1:8" ht="75.75" customHeight="1" x14ac:dyDescent="0.25">
      <c r="A13" s="25">
        <f t="shared" si="1"/>
        <v>10</v>
      </c>
      <c r="B13" s="31" t="s">
        <v>114</v>
      </c>
      <c r="C13" s="26">
        <v>10</v>
      </c>
      <c r="D13" s="5"/>
      <c r="E13" s="27">
        <f t="shared" si="0"/>
        <v>0</v>
      </c>
      <c r="F13" s="26" t="s">
        <v>115</v>
      </c>
      <c r="G13" s="30"/>
      <c r="H13" s="26">
        <v>-5067</v>
      </c>
    </row>
    <row r="14" spans="1:8" ht="135" x14ac:dyDescent="0.25">
      <c r="A14" s="25">
        <f t="shared" si="1"/>
        <v>11</v>
      </c>
      <c r="B14" s="26" t="s">
        <v>29</v>
      </c>
      <c r="C14" s="26">
        <v>12</v>
      </c>
      <c r="D14" s="5"/>
      <c r="E14" s="27">
        <f t="shared" si="0"/>
        <v>0</v>
      </c>
      <c r="F14" s="26" t="s">
        <v>30</v>
      </c>
      <c r="G14" s="25" t="s">
        <v>31</v>
      </c>
      <c r="H14" s="26">
        <v>-8835</v>
      </c>
    </row>
    <row r="15" spans="1:8" ht="90" x14ac:dyDescent="0.25">
      <c r="A15" s="25">
        <f t="shared" si="1"/>
        <v>12</v>
      </c>
      <c r="B15" s="26" t="s">
        <v>55</v>
      </c>
      <c r="C15" s="26">
        <v>1</v>
      </c>
      <c r="D15" s="5"/>
      <c r="E15" s="27">
        <f t="shared" si="0"/>
        <v>0</v>
      </c>
      <c r="F15" s="26" t="s">
        <v>56</v>
      </c>
      <c r="G15" s="25" t="s">
        <v>150</v>
      </c>
      <c r="H15" s="26">
        <v>-7793</v>
      </c>
    </row>
    <row r="16" spans="1:8" ht="30" x14ac:dyDescent="0.25">
      <c r="A16" s="25">
        <f t="shared" si="1"/>
        <v>13</v>
      </c>
      <c r="B16" s="31" t="s">
        <v>10</v>
      </c>
      <c r="C16" s="26">
        <v>25</v>
      </c>
      <c r="D16" s="5"/>
      <c r="E16" s="27">
        <f t="shared" si="0"/>
        <v>0</v>
      </c>
      <c r="F16" s="26" t="s">
        <v>11</v>
      </c>
      <c r="G16" s="28" t="s">
        <v>12</v>
      </c>
      <c r="H16" s="26">
        <v>-9615</v>
      </c>
    </row>
    <row r="17" spans="1:8" ht="30" x14ac:dyDescent="0.25">
      <c r="A17" s="25">
        <f t="shared" si="1"/>
        <v>14</v>
      </c>
      <c r="B17" s="31" t="s">
        <v>13</v>
      </c>
      <c r="C17" s="26">
        <v>20</v>
      </c>
      <c r="D17" s="5"/>
      <c r="E17" s="27">
        <f t="shared" si="0"/>
        <v>0</v>
      </c>
      <c r="F17" s="26" t="s">
        <v>14</v>
      </c>
      <c r="G17" s="29"/>
      <c r="H17" s="26">
        <v>-9614</v>
      </c>
    </row>
    <row r="18" spans="1:8" ht="90" x14ac:dyDescent="0.25">
      <c r="A18" s="25">
        <f t="shared" si="1"/>
        <v>15</v>
      </c>
      <c r="B18" s="31" t="s">
        <v>102</v>
      </c>
      <c r="C18" s="26">
        <v>412</v>
      </c>
      <c r="D18" s="5"/>
      <c r="E18" s="27">
        <f t="shared" si="0"/>
        <v>0</v>
      </c>
      <c r="F18" s="26" t="s">
        <v>103</v>
      </c>
      <c r="G18" s="29"/>
      <c r="H18" s="26">
        <v>-6031</v>
      </c>
    </row>
    <row r="19" spans="1:8" ht="90" x14ac:dyDescent="0.25">
      <c r="A19" s="25">
        <f t="shared" si="1"/>
        <v>16</v>
      </c>
      <c r="B19" s="31" t="s">
        <v>100</v>
      </c>
      <c r="C19" s="26">
        <v>62</v>
      </c>
      <c r="D19" s="5"/>
      <c r="E19" s="27">
        <f t="shared" si="0"/>
        <v>0</v>
      </c>
      <c r="F19" s="26" t="s">
        <v>101</v>
      </c>
      <c r="G19" s="29"/>
      <c r="H19" s="26">
        <v>-6032</v>
      </c>
    </row>
    <row r="20" spans="1:8" ht="90" x14ac:dyDescent="0.25">
      <c r="A20" s="25">
        <f t="shared" si="1"/>
        <v>17</v>
      </c>
      <c r="B20" s="31" t="s">
        <v>104</v>
      </c>
      <c r="C20" s="26">
        <v>202</v>
      </c>
      <c r="D20" s="5"/>
      <c r="E20" s="27">
        <f t="shared" si="0"/>
        <v>0</v>
      </c>
      <c r="F20" s="26" t="s">
        <v>105</v>
      </c>
      <c r="G20" s="30"/>
      <c r="H20" s="26">
        <v>-6030</v>
      </c>
    </row>
    <row r="21" spans="1:8" ht="240" x14ac:dyDescent="0.25">
      <c r="A21" s="25">
        <f t="shared" si="1"/>
        <v>18</v>
      </c>
      <c r="B21" s="26" t="s">
        <v>62</v>
      </c>
      <c r="C21" s="26">
        <v>9</v>
      </c>
      <c r="D21" s="5"/>
      <c r="E21" s="27">
        <f t="shared" si="0"/>
        <v>0</v>
      </c>
      <c r="F21" s="26" t="s">
        <v>63</v>
      </c>
      <c r="G21" s="28" t="s">
        <v>64</v>
      </c>
      <c r="H21" s="26">
        <v>-7395</v>
      </c>
    </row>
    <row r="22" spans="1:8" ht="210" x14ac:dyDescent="0.25">
      <c r="A22" s="25">
        <f t="shared" si="1"/>
        <v>19</v>
      </c>
      <c r="B22" s="26" t="s">
        <v>86</v>
      </c>
      <c r="C22" s="26">
        <v>4</v>
      </c>
      <c r="D22" s="5"/>
      <c r="E22" s="27">
        <f t="shared" si="0"/>
        <v>0</v>
      </c>
      <c r="F22" s="26" t="s">
        <v>87</v>
      </c>
      <c r="G22" s="30"/>
      <c r="H22" s="26">
        <v>-7031</v>
      </c>
    </row>
    <row r="23" spans="1:8" ht="120" x14ac:dyDescent="0.25">
      <c r="A23" s="25">
        <f t="shared" si="1"/>
        <v>20</v>
      </c>
      <c r="B23" s="26" t="s">
        <v>47</v>
      </c>
      <c r="C23" s="26">
        <v>3</v>
      </c>
      <c r="D23" s="5"/>
      <c r="E23" s="27">
        <f t="shared" si="0"/>
        <v>0</v>
      </c>
      <c r="F23" s="26" t="s">
        <v>48</v>
      </c>
      <c r="G23" s="28" t="s">
        <v>9</v>
      </c>
      <c r="H23" s="26">
        <v>-7850</v>
      </c>
    </row>
    <row r="24" spans="1:8" ht="120" x14ac:dyDescent="0.25">
      <c r="A24" s="25">
        <f t="shared" si="1"/>
        <v>21</v>
      </c>
      <c r="B24" s="26" t="s">
        <v>79</v>
      </c>
      <c r="C24" s="26">
        <v>12</v>
      </c>
      <c r="D24" s="5"/>
      <c r="E24" s="27">
        <f t="shared" si="0"/>
        <v>0</v>
      </c>
      <c r="F24" s="26" t="s">
        <v>80</v>
      </c>
      <c r="G24" s="29"/>
      <c r="H24" s="26">
        <v>-7337</v>
      </c>
    </row>
    <row r="25" spans="1:8" ht="30.75" customHeight="1" x14ac:dyDescent="0.25">
      <c r="A25" s="25">
        <f t="shared" si="1"/>
        <v>22</v>
      </c>
      <c r="B25" s="31" t="s">
        <v>18</v>
      </c>
      <c r="C25" s="26">
        <v>2</v>
      </c>
      <c r="D25" s="5"/>
      <c r="E25" s="27">
        <f t="shared" si="0"/>
        <v>0</v>
      </c>
      <c r="F25" s="26" t="s">
        <v>19</v>
      </c>
      <c r="G25" s="29"/>
      <c r="H25" s="26">
        <v>-9611</v>
      </c>
    </row>
    <row r="26" spans="1:8" ht="135" x14ac:dyDescent="0.25">
      <c r="A26" s="25">
        <f t="shared" si="1"/>
        <v>23</v>
      </c>
      <c r="B26" s="26" t="s">
        <v>131</v>
      </c>
      <c r="C26" s="26">
        <v>23</v>
      </c>
      <c r="D26" s="5"/>
      <c r="E26" s="27">
        <f t="shared" si="0"/>
        <v>0</v>
      </c>
      <c r="F26" s="26" t="s">
        <v>132</v>
      </c>
      <c r="G26" s="29"/>
      <c r="H26" s="26">
        <v>-3936</v>
      </c>
    </row>
    <row r="27" spans="1:8" ht="121.5" customHeight="1" x14ac:dyDescent="0.25">
      <c r="A27" s="25">
        <f t="shared" si="1"/>
        <v>24</v>
      </c>
      <c r="B27" s="26" t="s">
        <v>27</v>
      </c>
      <c r="C27" s="26">
        <v>12</v>
      </c>
      <c r="D27" s="5"/>
      <c r="E27" s="27">
        <f t="shared" si="0"/>
        <v>0</v>
      </c>
      <c r="F27" s="26" t="s">
        <v>28</v>
      </c>
      <c r="G27" s="29"/>
      <c r="H27" s="26">
        <v>-8850</v>
      </c>
    </row>
    <row r="28" spans="1:8" ht="120" x14ac:dyDescent="0.25">
      <c r="A28" s="25">
        <f t="shared" si="1"/>
        <v>25</v>
      </c>
      <c r="B28" s="26" t="s">
        <v>121</v>
      </c>
      <c r="C28" s="26">
        <v>28</v>
      </c>
      <c r="D28" s="5"/>
      <c r="E28" s="27">
        <f t="shared" si="0"/>
        <v>0</v>
      </c>
      <c r="F28" s="26" t="s">
        <v>122</v>
      </c>
      <c r="G28" s="29"/>
      <c r="H28" s="26">
        <v>-5018</v>
      </c>
    </row>
    <row r="29" spans="1:8" ht="120" x14ac:dyDescent="0.25">
      <c r="A29" s="25">
        <f t="shared" si="1"/>
        <v>26</v>
      </c>
      <c r="B29" s="26" t="s">
        <v>60</v>
      </c>
      <c r="C29" s="26">
        <v>26</v>
      </c>
      <c r="D29" s="5"/>
      <c r="E29" s="27">
        <f t="shared" si="0"/>
        <v>0</v>
      </c>
      <c r="F29" s="26" t="s">
        <v>61</v>
      </c>
      <c r="G29" s="29"/>
      <c r="H29" s="26">
        <v>-7410</v>
      </c>
    </row>
    <row r="30" spans="1:8" ht="121.5" customHeight="1" x14ac:dyDescent="0.25">
      <c r="A30" s="25">
        <f t="shared" si="1"/>
        <v>27</v>
      </c>
      <c r="B30" s="26" t="s">
        <v>137</v>
      </c>
      <c r="C30" s="26">
        <v>23</v>
      </c>
      <c r="D30" s="5"/>
      <c r="E30" s="27">
        <f t="shared" si="0"/>
        <v>0</v>
      </c>
      <c r="F30" s="26" t="s">
        <v>138</v>
      </c>
      <c r="G30" s="29"/>
      <c r="H30" s="26">
        <v>-3732</v>
      </c>
    </row>
    <row r="31" spans="1:8" ht="120" x14ac:dyDescent="0.25">
      <c r="A31" s="25">
        <f t="shared" si="1"/>
        <v>28</v>
      </c>
      <c r="B31" s="26" t="s">
        <v>69</v>
      </c>
      <c r="C31" s="26">
        <v>24</v>
      </c>
      <c r="D31" s="5"/>
      <c r="E31" s="27">
        <f t="shared" si="0"/>
        <v>0</v>
      </c>
      <c r="F31" s="26" t="s">
        <v>70</v>
      </c>
      <c r="G31" s="29"/>
      <c r="H31" s="26">
        <v>-7391</v>
      </c>
    </row>
    <row r="32" spans="1:8" ht="30" x14ac:dyDescent="0.25">
      <c r="A32" s="25">
        <f t="shared" si="1"/>
        <v>29</v>
      </c>
      <c r="B32" s="31" t="s">
        <v>7</v>
      </c>
      <c r="C32" s="26">
        <v>5</v>
      </c>
      <c r="D32" s="5"/>
      <c r="E32" s="27">
        <f t="shared" si="0"/>
        <v>0</v>
      </c>
      <c r="F32" s="26" t="s">
        <v>8</v>
      </c>
      <c r="G32" s="29"/>
      <c r="H32" s="26">
        <v>-9890</v>
      </c>
    </row>
    <row r="33" spans="1:8" ht="120.75" customHeight="1" x14ac:dyDescent="0.25">
      <c r="A33" s="25">
        <f t="shared" si="1"/>
        <v>30</v>
      </c>
      <c r="B33" s="26" t="s">
        <v>135</v>
      </c>
      <c r="C33" s="26">
        <v>7</v>
      </c>
      <c r="D33" s="5"/>
      <c r="E33" s="27">
        <f t="shared" si="0"/>
        <v>0</v>
      </c>
      <c r="F33" s="26" t="s">
        <v>136</v>
      </c>
      <c r="G33" s="30"/>
      <c r="H33" s="26">
        <v>-3733</v>
      </c>
    </row>
    <row r="34" spans="1:8" ht="30" x14ac:dyDescent="0.25">
      <c r="A34" s="25">
        <f t="shared" si="1"/>
        <v>31</v>
      </c>
      <c r="B34" s="31" t="s">
        <v>15</v>
      </c>
      <c r="C34" s="26">
        <v>7</v>
      </c>
      <c r="D34" s="5"/>
      <c r="E34" s="27">
        <f t="shared" si="0"/>
        <v>0</v>
      </c>
      <c r="F34" s="26" t="s">
        <v>16</v>
      </c>
      <c r="G34" s="25" t="s">
        <v>17</v>
      </c>
      <c r="H34" s="26">
        <v>-9612</v>
      </c>
    </row>
    <row r="35" spans="1:8" ht="76.5" customHeight="1" x14ac:dyDescent="0.25">
      <c r="A35" s="25">
        <f t="shared" si="1"/>
        <v>32</v>
      </c>
      <c r="B35" s="26" t="s">
        <v>141</v>
      </c>
      <c r="C35" s="26">
        <v>2</v>
      </c>
      <c r="D35" s="5"/>
      <c r="E35" s="27">
        <f t="shared" si="0"/>
        <v>0</v>
      </c>
      <c r="F35" s="26" t="s">
        <v>142</v>
      </c>
      <c r="G35" s="25" t="s">
        <v>143</v>
      </c>
      <c r="H35" s="26">
        <v>-3632</v>
      </c>
    </row>
    <row r="36" spans="1:8" ht="225" x14ac:dyDescent="0.25">
      <c r="A36" s="25">
        <f t="shared" si="1"/>
        <v>33</v>
      </c>
      <c r="B36" s="26" t="s">
        <v>75</v>
      </c>
      <c r="C36" s="26">
        <v>86</v>
      </c>
      <c r="D36" s="5"/>
      <c r="E36" s="27">
        <f t="shared" si="0"/>
        <v>0</v>
      </c>
      <c r="F36" s="26" t="s">
        <v>76</v>
      </c>
      <c r="G36" s="28" t="s">
        <v>24</v>
      </c>
      <c r="H36" s="26">
        <v>-7340</v>
      </c>
    </row>
    <row r="37" spans="1:8" ht="225" x14ac:dyDescent="0.25">
      <c r="A37" s="25">
        <f t="shared" si="1"/>
        <v>34</v>
      </c>
      <c r="B37" s="26" t="s">
        <v>73</v>
      </c>
      <c r="C37" s="26">
        <v>4</v>
      </c>
      <c r="D37" s="5"/>
      <c r="E37" s="27">
        <f t="shared" si="0"/>
        <v>0</v>
      </c>
      <c r="F37" s="26" t="s">
        <v>74</v>
      </c>
      <c r="G37" s="29"/>
      <c r="H37" s="26">
        <v>-7341</v>
      </c>
    </row>
    <row r="38" spans="1:8" ht="30" x14ac:dyDescent="0.25">
      <c r="A38" s="25">
        <f t="shared" si="1"/>
        <v>35</v>
      </c>
      <c r="B38" s="31" t="s">
        <v>167</v>
      </c>
      <c r="C38" s="26">
        <v>28</v>
      </c>
      <c r="D38" s="5"/>
      <c r="E38" s="27">
        <f t="shared" si="0"/>
        <v>0</v>
      </c>
      <c r="F38" s="26" t="s">
        <v>23</v>
      </c>
      <c r="G38" s="30"/>
      <c r="H38" s="26">
        <v>-9591</v>
      </c>
    </row>
    <row r="39" spans="1:8" ht="105" x14ac:dyDescent="0.25">
      <c r="A39" s="25">
        <f t="shared" si="1"/>
        <v>36</v>
      </c>
      <c r="B39" s="26" t="s">
        <v>1</v>
      </c>
      <c r="C39" s="26">
        <v>9</v>
      </c>
      <c r="D39" s="5"/>
      <c r="E39" s="27">
        <f t="shared" si="0"/>
        <v>0</v>
      </c>
      <c r="F39" s="26" t="s">
        <v>2</v>
      </c>
      <c r="G39" s="28" t="s">
        <v>3</v>
      </c>
      <c r="H39" s="26">
        <v>-10170</v>
      </c>
    </row>
    <row r="40" spans="1:8" ht="60" x14ac:dyDescent="0.25">
      <c r="A40" s="25">
        <f t="shared" si="1"/>
        <v>37</v>
      </c>
      <c r="B40" s="26" t="s">
        <v>112</v>
      </c>
      <c r="C40" s="26">
        <v>2</v>
      </c>
      <c r="D40" s="5"/>
      <c r="E40" s="27">
        <f t="shared" si="0"/>
        <v>0</v>
      </c>
      <c r="F40" s="26" t="s">
        <v>113</v>
      </c>
      <c r="G40" s="29"/>
      <c r="H40" s="26">
        <v>-5073</v>
      </c>
    </row>
    <row r="41" spans="1:8" ht="75" x14ac:dyDescent="0.25">
      <c r="A41" s="25">
        <f t="shared" si="1"/>
        <v>38</v>
      </c>
      <c r="B41" s="26" t="s">
        <v>49</v>
      </c>
      <c r="C41" s="26">
        <v>1</v>
      </c>
      <c r="D41" s="5"/>
      <c r="E41" s="27">
        <f t="shared" si="0"/>
        <v>0</v>
      </c>
      <c r="F41" s="26" t="s">
        <v>50</v>
      </c>
      <c r="G41" s="29"/>
      <c r="H41" s="26">
        <v>-7830</v>
      </c>
    </row>
    <row r="42" spans="1:8" ht="90" x14ac:dyDescent="0.25">
      <c r="A42" s="25">
        <f t="shared" si="1"/>
        <v>39</v>
      </c>
      <c r="B42" s="26" t="s">
        <v>49</v>
      </c>
      <c r="C42" s="26">
        <v>10</v>
      </c>
      <c r="D42" s="5"/>
      <c r="E42" s="27">
        <f t="shared" si="0"/>
        <v>0</v>
      </c>
      <c r="F42" s="26" t="s">
        <v>85</v>
      </c>
      <c r="G42" s="29"/>
      <c r="H42" s="26">
        <v>-7318</v>
      </c>
    </row>
    <row r="43" spans="1:8" ht="90" x14ac:dyDescent="0.25">
      <c r="A43" s="25">
        <f t="shared" si="1"/>
        <v>40</v>
      </c>
      <c r="B43" s="26" t="s">
        <v>116</v>
      </c>
      <c r="C43" s="26">
        <v>11</v>
      </c>
      <c r="D43" s="5"/>
      <c r="E43" s="27">
        <f t="shared" si="0"/>
        <v>0</v>
      </c>
      <c r="F43" s="26" t="s">
        <v>117</v>
      </c>
      <c r="G43" s="30"/>
      <c r="H43" s="26">
        <v>-5031</v>
      </c>
    </row>
    <row r="44" spans="1:8" ht="120" x14ac:dyDescent="0.25">
      <c r="A44" s="25">
        <f t="shared" si="1"/>
        <v>41</v>
      </c>
      <c r="B44" s="32" t="s">
        <v>99</v>
      </c>
      <c r="C44" s="26">
        <v>10</v>
      </c>
      <c r="D44" s="5"/>
      <c r="E44" s="27">
        <f t="shared" si="0"/>
        <v>0</v>
      </c>
      <c r="F44" s="26" t="s">
        <v>171</v>
      </c>
      <c r="G44" s="28" t="s">
        <v>46</v>
      </c>
      <c r="H44" s="26">
        <v>-6038</v>
      </c>
    </row>
    <row r="45" spans="1:8" ht="242.25" customHeight="1" x14ac:dyDescent="0.25">
      <c r="A45" s="25">
        <f t="shared" si="1"/>
        <v>42</v>
      </c>
      <c r="B45" s="26" t="s">
        <v>44</v>
      </c>
      <c r="C45" s="26">
        <v>89</v>
      </c>
      <c r="D45" s="5"/>
      <c r="E45" s="27">
        <f t="shared" si="0"/>
        <v>0</v>
      </c>
      <c r="F45" s="26" t="s">
        <v>45</v>
      </c>
      <c r="G45" s="30"/>
      <c r="H45" s="26">
        <v>-7890</v>
      </c>
    </row>
    <row r="46" spans="1:8" ht="182.25" customHeight="1" x14ac:dyDescent="0.25">
      <c r="A46" s="25">
        <f t="shared" si="1"/>
        <v>43</v>
      </c>
      <c r="B46" s="26" t="s">
        <v>88</v>
      </c>
      <c r="C46" s="26">
        <v>20</v>
      </c>
      <c r="D46" s="5"/>
      <c r="E46" s="27">
        <f t="shared" si="0"/>
        <v>0</v>
      </c>
      <c r="F46" s="26" t="s">
        <v>89</v>
      </c>
      <c r="G46" s="25" t="s">
        <v>90</v>
      </c>
      <c r="H46" s="26">
        <v>-6995</v>
      </c>
    </row>
    <row r="47" spans="1:8" ht="165" x14ac:dyDescent="0.25">
      <c r="A47" s="25">
        <f t="shared" si="1"/>
        <v>44</v>
      </c>
      <c r="B47" s="26" t="s">
        <v>65</v>
      </c>
      <c r="C47" s="26">
        <v>5</v>
      </c>
      <c r="D47" s="5"/>
      <c r="E47" s="27">
        <f t="shared" si="0"/>
        <v>0</v>
      </c>
      <c r="F47" s="26" t="s">
        <v>66</v>
      </c>
      <c r="G47" s="28" t="s">
        <v>6</v>
      </c>
      <c r="H47" s="26">
        <v>-7394</v>
      </c>
    </row>
    <row r="48" spans="1:8" ht="165" x14ac:dyDescent="0.25">
      <c r="A48" s="25">
        <f t="shared" si="1"/>
        <v>45</v>
      </c>
      <c r="B48" s="26" t="s">
        <v>119</v>
      </c>
      <c r="C48" s="26">
        <v>1</v>
      </c>
      <c r="D48" s="5"/>
      <c r="E48" s="27">
        <f t="shared" si="0"/>
        <v>0</v>
      </c>
      <c r="F48" s="26" t="s">
        <v>120</v>
      </c>
      <c r="G48" s="29"/>
      <c r="H48" s="26">
        <v>-5022</v>
      </c>
    </row>
    <row r="49" spans="1:8" ht="150" customHeight="1" x14ac:dyDescent="0.25">
      <c r="A49" s="25">
        <f t="shared" si="1"/>
        <v>46</v>
      </c>
      <c r="B49" s="26" t="s">
        <v>38</v>
      </c>
      <c r="C49" s="26">
        <v>7</v>
      </c>
      <c r="D49" s="5"/>
      <c r="E49" s="27">
        <f t="shared" si="0"/>
        <v>0</v>
      </c>
      <c r="F49" s="26" t="s">
        <v>39</v>
      </c>
      <c r="G49" s="29"/>
      <c r="H49" s="26">
        <v>-8490</v>
      </c>
    </row>
    <row r="50" spans="1:8" ht="165.75" customHeight="1" x14ac:dyDescent="0.25">
      <c r="A50" s="25">
        <f t="shared" si="1"/>
        <v>47</v>
      </c>
      <c r="B50" s="26" t="s">
        <v>53</v>
      </c>
      <c r="C50" s="26">
        <v>10</v>
      </c>
      <c r="D50" s="5"/>
      <c r="E50" s="27">
        <f t="shared" si="0"/>
        <v>0</v>
      </c>
      <c r="F50" s="26" t="s">
        <v>54</v>
      </c>
      <c r="G50" s="29"/>
      <c r="H50" s="26">
        <v>-7810</v>
      </c>
    </row>
    <row r="51" spans="1:8" ht="135" x14ac:dyDescent="0.25">
      <c r="A51" s="25">
        <f t="shared" si="1"/>
        <v>48</v>
      </c>
      <c r="B51" s="26" t="s">
        <v>40</v>
      </c>
      <c r="C51" s="26">
        <v>5</v>
      </c>
      <c r="D51" s="5"/>
      <c r="E51" s="27">
        <f t="shared" si="0"/>
        <v>0</v>
      </c>
      <c r="F51" s="26" t="s">
        <v>41</v>
      </c>
      <c r="G51" s="29"/>
      <c r="H51" s="26">
        <v>-8470</v>
      </c>
    </row>
    <row r="52" spans="1:8" ht="135" x14ac:dyDescent="0.25">
      <c r="A52" s="25">
        <f t="shared" si="1"/>
        <v>49</v>
      </c>
      <c r="B52" s="26" t="s">
        <v>51</v>
      </c>
      <c r="C52" s="26">
        <v>5</v>
      </c>
      <c r="D52" s="5"/>
      <c r="E52" s="27">
        <f t="shared" si="0"/>
        <v>0</v>
      </c>
      <c r="F52" s="26" t="s">
        <v>52</v>
      </c>
      <c r="G52" s="29"/>
      <c r="H52" s="26">
        <v>-7811</v>
      </c>
    </row>
    <row r="53" spans="1:8" ht="135" x14ac:dyDescent="0.25">
      <c r="A53" s="25">
        <f t="shared" si="1"/>
        <v>50</v>
      </c>
      <c r="B53" s="26" t="s">
        <v>42</v>
      </c>
      <c r="C53" s="26">
        <v>13</v>
      </c>
      <c r="D53" s="5"/>
      <c r="E53" s="27">
        <f t="shared" si="0"/>
        <v>0</v>
      </c>
      <c r="F53" s="26" t="s">
        <v>43</v>
      </c>
      <c r="G53" s="29"/>
      <c r="H53" s="26">
        <v>-8410</v>
      </c>
    </row>
    <row r="54" spans="1:8" ht="120" x14ac:dyDescent="0.25">
      <c r="A54" s="25">
        <f t="shared" si="1"/>
        <v>51</v>
      </c>
      <c r="B54" s="26" t="s">
        <v>67</v>
      </c>
      <c r="C54" s="26">
        <v>13</v>
      </c>
      <c r="D54" s="5"/>
      <c r="E54" s="27">
        <f t="shared" si="0"/>
        <v>0</v>
      </c>
      <c r="F54" s="26" t="s">
        <v>68</v>
      </c>
      <c r="G54" s="29"/>
      <c r="H54" s="26">
        <v>-7392</v>
      </c>
    </row>
    <row r="55" spans="1:8" ht="62.25" customHeight="1" x14ac:dyDescent="0.25">
      <c r="A55" s="25">
        <f t="shared" si="1"/>
        <v>52</v>
      </c>
      <c r="B55" s="26" t="s">
        <v>4</v>
      </c>
      <c r="C55" s="26">
        <v>12</v>
      </c>
      <c r="D55" s="5"/>
      <c r="E55" s="27">
        <f t="shared" si="0"/>
        <v>0</v>
      </c>
      <c r="F55" s="26" t="s">
        <v>5</v>
      </c>
      <c r="G55" s="30"/>
      <c r="H55" s="26">
        <v>-10150</v>
      </c>
    </row>
    <row r="56" spans="1:8" ht="15" customHeight="1" x14ac:dyDescent="0.25">
      <c r="A56" s="25">
        <f t="shared" si="1"/>
        <v>53</v>
      </c>
      <c r="B56" s="26" t="s">
        <v>96</v>
      </c>
      <c r="C56" s="26">
        <v>20</v>
      </c>
      <c r="D56" s="5"/>
      <c r="E56" s="27">
        <f t="shared" si="0"/>
        <v>0</v>
      </c>
      <c r="F56" s="26" t="s">
        <v>97</v>
      </c>
      <c r="G56" s="28" t="s">
        <v>151</v>
      </c>
      <c r="H56" s="26">
        <v>-6090</v>
      </c>
    </row>
    <row r="57" spans="1:8" ht="15" customHeight="1" x14ac:dyDescent="0.25">
      <c r="A57" s="25">
        <f t="shared" si="1"/>
        <v>54</v>
      </c>
      <c r="B57" s="26" t="s">
        <v>125</v>
      </c>
      <c r="C57" s="26">
        <v>30</v>
      </c>
      <c r="D57" s="5"/>
      <c r="E57" s="27">
        <f t="shared" si="0"/>
        <v>0</v>
      </c>
      <c r="F57" s="26" t="s">
        <v>126</v>
      </c>
      <c r="G57" s="29"/>
      <c r="H57" s="26">
        <v>-5016</v>
      </c>
    </row>
    <row r="58" spans="1:8" ht="15" customHeight="1" x14ac:dyDescent="0.25">
      <c r="A58" s="25">
        <f t="shared" si="1"/>
        <v>55</v>
      </c>
      <c r="B58" s="26" t="s">
        <v>123</v>
      </c>
      <c r="C58" s="26">
        <v>40</v>
      </c>
      <c r="D58" s="5"/>
      <c r="E58" s="27">
        <f t="shared" si="0"/>
        <v>0</v>
      </c>
      <c r="F58" s="26" t="s">
        <v>124</v>
      </c>
      <c r="G58" s="29"/>
      <c r="H58" s="26">
        <v>-5017</v>
      </c>
    </row>
    <row r="59" spans="1:8" ht="15" customHeight="1" x14ac:dyDescent="0.25">
      <c r="A59" s="25">
        <f t="shared" si="1"/>
        <v>56</v>
      </c>
      <c r="B59" s="26" t="s">
        <v>59</v>
      </c>
      <c r="C59" s="26">
        <v>35</v>
      </c>
      <c r="D59" s="5"/>
      <c r="E59" s="27">
        <f t="shared" si="0"/>
        <v>0</v>
      </c>
      <c r="F59" s="26" t="s">
        <v>168</v>
      </c>
      <c r="G59" s="29"/>
      <c r="H59" s="26">
        <v>-7412</v>
      </c>
    </row>
    <row r="60" spans="1:8" ht="15" customHeight="1" x14ac:dyDescent="0.25">
      <c r="A60" s="25">
        <f t="shared" si="1"/>
        <v>57</v>
      </c>
      <c r="B60" s="26" t="s">
        <v>139</v>
      </c>
      <c r="C60" s="26">
        <v>95</v>
      </c>
      <c r="D60" s="5"/>
      <c r="E60" s="27">
        <f t="shared" si="0"/>
        <v>0</v>
      </c>
      <c r="F60" s="26" t="s">
        <v>140</v>
      </c>
      <c r="G60" s="29"/>
      <c r="H60" s="26">
        <v>-3640</v>
      </c>
    </row>
    <row r="61" spans="1:8" ht="30" x14ac:dyDescent="0.25">
      <c r="A61" s="25">
        <f t="shared" si="1"/>
        <v>58</v>
      </c>
      <c r="B61" s="26" t="s">
        <v>32</v>
      </c>
      <c r="C61" s="26">
        <v>100</v>
      </c>
      <c r="D61" s="5"/>
      <c r="E61" s="27">
        <f t="shared" si="0"/>
        <v>0</v>
      </c>
      <c r="F61" s="26" t="s">
        <v>33</v>
      </c>
      <c r="G61" s="29"/>
      <c r="H61" s="26">
        <v>-8834</v>
      </c>
    </row>
    <row r="62" spans="1:8" ht="15" customHeight="1" x14ac:dyDescent="0.25">
      <c r="A62" s="25">
        <f t="shared" si="1"/>
        <v>59</v>
      </c>
      <c r="B62" s="26" t="s">
        <v>127</v>
      </c>
      <c r="C62" s="26">
        <v>90</v>
      </c>
      <c r="D62" s="5"/>
      <c r="E62" s="27">
        <f t="shared" si="0"/>
        <v>0</v>
      </c>
      <c r="F62" s="26" t="s">
        <v>128</v>
      </c>
      <c r="G62" s="29"/>
      <c r="H62" s="26">
        <v>-3968</v>
      </c>
    </row>
    <row r="63" spans="1:8" ht="30" x14ac:dyDescent="0.25">
      <c r="A63" s="25">
        <f t="shared" si="1"/>
        <v>60</v>
      </c>
      <c r="B63" s="26" t="s">
        <v>71</v>
      </c>
      <c r="C63" s="26">
        <v>25</v>
      </c>
      <c r="D63" s="5"/>
      <c r="E63" s="27">
        <f t="shared" si="0"/>
        <v>0</v>
      </c>
      <c r="F63" s="26" t="s">
        <v>72</v>
      </c>
      <c r="G63" s="29"/>
      <c r="H63" s="26">
        <v>-7351</v>
      </c>
    </row>
    <row r="64" spans="1:8" ht="30" x14ac:dyDescent="0.25">
      <c r="A64" s="25">
        <f t="shared" si="1"/>
        <v>61</v>
      </c>
      <c r="B64" s="26" t="s">
        <v>83</v>
      </c>
      <c r="C64" s="26">
        <v>130</v>
      </c>
      <c r="D64" s="5"/>
      <c r="E64" s="27">
        <f t="shared" si="0"/>
        <v>0</v>
      </c>
      <c r="F64" s="26" t="s">
        <v>84</v>
      </c>
      <c r="G64" s="29"/>
      <c r="H64" s="26">
        <v>-7321</v>
      </c>
    </row>
    <row r="65" spans="1:8" ht="30" x14ac:dyDescent="0.25">
      <c r="A65" s="25">
        <f t="shared" si="1"/>
        <v>62</v>
      </c>
      <c r="B65" s="26" t="s">
        <v>91</v>
      </c>
      <c r="C65" s="26">
        <v>55</v>
      </c>
      <c r="D65" s="5"/>
      <c r="E65" s="27">
        <f t="shared" si="0"/>
        <v>0</v>
      </c>
      <c r="F65" s="26" t="s">
        <v>92</v>
      </c>
      <c r="G65" s="29"/>
      <c r="H65" s="26">
        <v>-6971</v>
      </c>
    </row>
    <row r="66" spans="1:8" ht="30" x14ac:dyDescent="0.25">
      <c r="A66" s="25">
        <f t="shared" si="1"/>
        <v>63</v>
      </c>
      <c r="B66" s="26" t="s">
        <v>57</v>
      </c>
      <c r="C66" s="26">
        <v>40</v>
      </c>
      <c r="D66" s="5"/>
      <c r="E66" s="27">
        <f t="shared" si="0"/>
        <v>0</v>
      </c>
      <c r="F66" s="26" t="s">
        <v>58</v>
      </c>
      <c r="G66" s="29"/>
      <c r="H66" s="26">
        <v>-7790</v>
      </c>
    </row>
    <row r="67" spans="1:8" ht="30" x14ac:dyDescent="0.25">
      <c r="A67" s="25">
        <f t="shared" si="1"/>
        <v>64</v>
      </c>
      <c r="B67" s="26" t="s">
        <v>98</v>
      </c>
      <c r="C67" s="26">
        <v>70</v>
      </c>
      <c r="D67" s="5"/>
      <c r="E67" s="27">
        <f t="shared" si="0"/>
        <v>0</v>
      </c>
      <c r="F67" s="33" t="s">
        <v>170</v>
      </c>
      <c r="G67" s="29"/>
      <c r="H67" s="26">
        <v>-6071</v>
      </c>
    </row>
    <row r="68" spans="1:8" x14ac:dyDescent="0.25">
      <c r="A68" s="25">
        <f t="shared" si="1"/>
        <v>65</v>
      </c>
      <c r="B68" s="26" t="s">
        <v>129</v>
      </c>
      <c r="C68" s="26">
        <v>10</v>
      </c>
      <c r="D68" s="5"/>
      <c r="E68" s="27">
        <f t="shared" si="0"/>
        <v>0</v>
      </c>
      <c r="F68" s="26" t="s">
        <v>130</v>
      </c>
      <c r="G68" s="29"/>
      <c r="H68" s="26">
        <v>-3942</v>
      </c>
    </row>
    <row r="69" spans="1:8" ht="30" x14ac:dyDescent="0.25">
      <c r="A69" s="25">
        <f t="shared" si="1"/>
        <v>66</v>
      </c>
      <c r="B69" s="26" t="s">
        <v>81</v>
      </c>
      <c r="C69" s="26">
        <v>75</v>
      </c>
      <c r="D69" s="5"/>
      <c r="E69" s="27">
        <f t="shared" ref="E69:E72" si="2">C69*D69</f>
        <v>0</v>
      </c>
      <c r="F69" s="26" t="s">
        <v>82</v>
      </c>
      <c r="G69" s="29"/>
      <c r="H69" s="26">
        <v>-7332</v>
      </c>
    </row>
    <row r="70" spans="1:8" ht="30" x14ac:dyDescent="0.25">
      <c r="A70" s="25">
        <f t="shared" ref="A70:A72" si="3">A69+1</f>
        <v>67</v>
      </c>
      <c r="B70" s="26" t="s">
        <v>77</v>
      </c>
      <c r="C70" s="26">
        <v>25</v>
      </c>
      <c r="D70" s="5"/>
      <c r="E70" s="27">
        <f t="shared" si="2"/>
        <v>0</v>
      </c>
      <c r="F70" s="26" t="s">
        <v>78</v>
      </c>
      <c r="G70" s="29"/>
      <c r="H70" s="26">
        <v>-7338</v>
      </c>
    </row>
    <row r="71" spans="1:8" ht="30" x14ac:dyDescent="0.25">
      <c r="A71" s="25">
        <f t="shared" si="3"/>
        <v>68</v>
      </c>
      <c r="B71" s="26" t="s">
        <v>36</v>
      </c>
      <c r="C71" s="26">
        <v>30</v>
      </c>
      <c r="D71" s="5"/>
      <c r="E71" s="27">
        <f t="shared" si="2"/>
        <v>0</v>
      </c>
      <c r="F71" s="26" t="s">
        <v>37</v>
      </c>
      <c r="G71" s="29"/>
      <c r="H71" s="26">
        <v>-8830</v>
      </c>
    </row>
    <row r="72" spans="1:8" ht="30" x14ac:dyDescent="0.25">
      <c r="A72" s="25">
        <f t="shared" si="3"/>
        <v>69</v>
      </c>
      <c r="B72" s="26" t="s">
        <v>34</v>
      </c>
      <c r="C72" s="26">
        <v>10</v>
      </c>
      <c r="D72" s="5"/>
      <c r="E72" s="27">
        <f t="shared" si="2"/>
        <v>0</v>
      </c>
      <c r="F72" s="26" t="s">
        <v>35</v>
      </c>
      <c r="G72" s="30"/>
      <c r="H72" s="26">
        <v>-8832</v>
      </c>
    </row>
    <row r="73" spans="1:8" x14ac:dyDescent="0.25">
      <c r="A73" s="34" t="s">
        <v>152</v>
      </c>
      <c r="B73" s="35"/>
      <c r="C73" s="36">
        <f>SUM(C4:C72)</f>
        <v>2301</v>
      </c>
      <c r="D73" s="27"/>
      <c r="E73" s="37">
        <f>SUM(E4:E72)</f>
        <v>0</v>
      </c>
      <c r="F73" s="26"/>
      <c r="G73" s="26"/>
      <c r="H73" s="26"/>
    </row>
  </sheetData>
  <sheetProtection sheet="1" objects="1" scenarios="1" selectLockedCells="1"/>
  <sortState ref="A2:H73">
    <sortCondition ref="G2:G73"/>
    <sortCondition ref="B2:B73"/>
  </sortState>
  <mergeCells count="13">
    <mergeCell ref="G21:G22"/>
    <mergeCell ref="A1:H1"/>
    <mergeCell ref="A2:H2"/>
    <mergeCell ref="G4:G8"/>
    <mergeCell ref="G9:G13"/>
    <mergeCell ref="G16:G20"/>
    <mergeCell ref="A73:B73"/>
    <mergeCell ref="G23:G33"/>
    <mergeCell ref="G36:G38"/>
    <mergeCell ref="G39:G43"/>
    <mergeCell ref="G44:G45"/>
    <mergeCell ref="G47:G55"/>
    <mergeCell ref="G56:G72"/>
  </mergeCells>
  <pageMargins left="0.78740157499999996" right="0.78740157499999996" top="0.984251969" bottom="0.984251969" header="0.4921259845" footer="0.49212598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 k vyplnění</vt:lpstr>
      <vt:lpstr>Příloha č. 1 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dcterms:created xsi:type="dcterms:W3CDTF">2026-01-26T06:47:14Z</dcterms:created>
  <dcterms:modified xsi:type="dcterms:W3CDTF">2026-02-16T09:49:42Z</dcterms:modified>
</cp:coreProperties>
</file>