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1319\Desktop\VZ POR 2026 . 2027\"/>
    </mc:Choice>
  </mc:AlternateContent>
  <xr:revisionPtr revIDLastSave="0" documentId="8_{0071EE10-8297-4C28-86DE-9871222E0EC7}" xr6:coauthVersionLast="47" xr6:coauthVersionMax="47" xr10:uidLastSave="{00000000-0000-0000-0000-000000000000}"/>
  <bookViews>
    <workbookView xWindow="1470" yWindow="1470" windowWidth="21600" windowHeight="1123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1" l="1"/>
  <c r="G52" i="1" s="1"/>
  <c r="F31" i="1"/>
  <c r="G31" i="1" s="1"/>
  <c r="F9" i="1"/>
  <c r="H9" i="1" s="1"/>
  <c r="F20" i="1"/>
  <c r="G20" i="1" s="1"/>
  <c r="F63" i="1"/>
  <c r="G63" i="1" s="1"/>
  <c r="F57" i="1"/>
  <c r="G57" i="1" s="1"/>
  <c r="F23" i="1"/>
  <c r="G23" i="1" s="1"/>
  <c r="F46" i="1"/>
  <c r="G46" i="1" s="1"/>
  <c r="F54" i="1"/>
  <c r="G54" i="1" s="1"/>
  <c r="F48" i="1"/>
  <c r="G48" i="1" s="1"/>
  <c r="F25" i="1"/>
  <c r="G25" i="1" s="1"/>
  <c r="F17" i="1"/>
  <c r="G17" i="1" s="1"/>
  <c r="F64" i="1"/>
  <c r="H64" i="1" s="1"/>
  <c r="F58" i="1"/>
  <c r="G58" i="1" s="1"/>
  <c r="F43" i="1"/>
  <c r="G43" i="1" s="1"/>
  <c r="H52" i="1" l="1"/>
  <c r="G9" i="1"/>
  <c r="H31" i="1"/>
  <c r="H20" i="1"/>
  <c r="H63" i="1"/>
  <c r="H57" i="1"/>
  <c r="H23" i="1"/>
  <c r="H46" i="1"/>
  <c r="H54" i="1"/>
  <c r="H48" i="1"/>
  <c r="H25" i="1"/>
  <c r="H17" i="1"/>
  <c r="G64" i="1"/>
  <c r="H58" i="1"/>
  <c r="H43" i="1"/>
  <c r="F8" i="1" l="1"/>
  <c r="H8" i="1" s="1"/>
  <c r="G8" i="1" l="1"/>
  <c r="F49" i="1" l="1"/>
  <c r="H49" i="1" l="1"/>
  <c r="G49" i="1"/>
  <c r="F60" i="1"/>
  <c r="H60" i="1" l="1"/>
  <c r="G60" i="1"/>
  <c r="F44" i="1"/>
  <c r="F40" i="1"/>
  <c r="F29" i="1"/>
  <c r="H44" i="1" l="1"/>
  <c r="G44" i="1"/>
  <c r="H29" i="1"/>
  <c r="G29" i="1"/>
  <c r="H40" i="1"/>
  <c r="G40" i="1"/>
  <c r="F13" i="1"/>
  <c r="H13" i="1" l="1"/>
  <c r="G13" i="1"/>
  <c r="F55" i="1" l="1"/>
  <c r="H55" i="1" l="1"/>
  <c r="G55" i="1"/>
  <c r="F37" i="1"/>
  <c r="H37" i="1" l="1"/>
  <c r="G37" i="1"/>
  <c r="F28" i="1"/>
  <c r="H28" i="1" l="1"/>
  <c r="G28" i="1"/>
  <c r="F53" i="1" l="1"/>
  <c r="F41" i="1"/>
  <c r="F7" i="1"/>
  <c r="F10" i="1"/>
  <c r="F11" i="1"/>
  <c r="F12" i="1"/>
  <c r="F14" i="1"/>
  <c r="F15" i="1"/>
  <c r="F16" i="1"/>
  <c r="F18" i="1"/>
  <c r="F19" i="1"/>
  <c r="F21" i="1"/>
  <c r="F22" i="1"/>
  <c r="F24" i="1"/>
  <c r="F26" i="1"/>
  <c r="F27" i="1"/>
  <c r="F30" i="1"/>
  <c r="F32" i="1"/>
  <c r="F33" i="1"/>
  <c r="F34" i="1"/>
  <c r="F35" i="1"/>
  <c r="F36" i="1"/>
  <c r="F38" i="1"/>
  <c r="F39" i="1"/>
  <c r="F42" i="1"/>
  <c r="F45" i="1"/>
  <c r="F47" i="1"/>
  <c r="F50" i="1"/>
  <c r="F51" i="1"/>
  <c r="F56" i="1"/>
  <c r="F59" i="1"/>
  <c r="F61" i="1"/>
  <c r="F62" i="1"/>
  <c r="F65" i="1"/>
  <c r="H62" i="1" l="1"/>
  <c r="G62" i="1"/>
  <c r="H26" i="1"/>
  <c r="G26" i="1"/>
  <c r="H21" i="1"/>
  <c r="G21" i="1"/>
  <c r="H39" i="1"/>
  <c r="G39" i="1"/>
  <c r="H33" i="1"/>
  <c r="G33" i="1"/>
  <c r="H24" i="1"/>
  <c r="G24" i="1"/>
  <c r="H42" i="1"/>
  <c r="G42" i="1"/>
  <c r="H11" i="1"/>
  <c r="G11" i="1"/>
  <c r="H61" i="1"/>
  <c r="G61" i="1"/>
  <c r="H45" i="1"/>
  <c r="G45" i="1"/>
  <c r="H35" i="1"/>
  <c r="G35" i="1"/>
  <c r="H59" i="1"/>
  <c r="G59" i="1"/>
  <c r="H50" i="1"/>
  <c r="G50" i="1"/>
  <c r="H47" i="1"/>
  <c r="G47" i="1"/>
  <c r="H38" i="1"/>
  <c r="G38" i="1"/>
  <c r="H34" i="1"/>
  <c r="G34" i="1"/>
  <c r="H14" i="1"/>
  <c r="G14" i="1"/>
  <c r="H41" i="1"/>
  <c r="G41" i="1"/>
  <c r="H19" i="1"/>
  <c r="G19" i="1"/>
  <c r="H56" i="1"/>
  <c r="G56" i="1"/>
  <c r="H51" i="1"/>
  <c r="G51" i="1"/>
  <c r="H36" i="1"/>
  <c r="G36" i="1"/>
  <c r="H32" i="1"/>
  <c r="G32" i="1"/>
  <c r="H30" i="1"/>
  <c r="G30" i="1"/>
  <c r="H27" i="1"/>
  <c r="G27" i="1"/>
  <c r="H22" i="1"/>
  <c r="G22" i="1"/>
  <c r="H18" i="1"/>
  <c r="G18" i="1"/>
  <c r="H16" i="1"/>
  <c r="G16" i="1"/>
  <c r="H15" i="1"/>
  <c r="G15" i="1"/>
  <c r="H12" i="1"/>
  <c r="G12" i="1"/>
  <c r="H7" i="1"/>
  <c r="G7" i="1"/>
  <c r="H53" i="1"/>
  <c r="G53" i="1"/>
  <c r="H10" i="1"/>
  <c r="G10" i="1"/>
  <c r="H65" i="1"/>
  <c r="G65" i="1"/>
  <c r="F66" i="1"/>
  <c r="G66" i="1" l="1"/>
  <c r="H66" i="1"/>
</calcChain>
</file>

<file path=xl/sharedStrings.xml><?xml version="1.0" encoding="utf-8"?>
<sst xmlns="http://schemas.openxmlformats.org/spreadsheetml/2006/main" count="126" uniqueCount="79">
  <si>
    <t>přípravek</t>
  </si>
  <si>
    <t>balení</t>
  </si>
  <si>
    <t>jednotková cena bez DPH Kč/kg, l, ks</t>
  </si>
  <si>
    <t>10 kg</t>
  </si>
  <si>
    <t>5 l</t>
  </si>
  <si>
    <t>10 l</t>
  </si>
  <si>
    <t>1 l</t>
  </si>
  <si>
    <t>Bandur</t>
  </si>
  <si>
    <t>Butoxone 400</t>
  </si>
  <si>
    <t>Escort Nový</t>
  </si>
  <si>
    <t>Goltix Top</t>
  </si>
  <si>
    <t>Lontrel 300</t>
  </si>
  <si>
    <t>20 l</t>
  </si>
  <si>
    <t>Mero 33528</t>
  </si>
  <si>
    <t>Mospilan 20 SP</t>
  </si>
  <si>
    <t>500 g</t>
  </si>
  <si>
    <t>Mustang Forte</t>
  </si>
  <si>
    <t>Sekator OD</t>
  </si>
  <si>
    <t>Axial Plus</t>
  </si>
  <si>
    <t>Dicopur M 750</t>
  </si>
  <si>
    <t>Successor 600</t>
  </si>
  <si>
    <t>Adengo</t>
  </si>
  <si>
    <t>Moddus</t>
  </si>
  <si>
    <t>Coragen 20 SC</t>
  </si>
  <si>
    <t>Basagran</t>
  </si>
  <si>
    <t>Boogie Xpro</t>
  </si>
  <si>
    <t>Maister Power</t>
  </si>
  <si>
    <t>Raxil Star</t>
  </si>
  <si>
    <t>předpokládané množství (kg, l, ks)</t>
  </si>
  <si>
    <t>cena celkem vč. DPH (Kč)</t>
  </si>
  <si>
    <t>20 kg</t>
  </si>
  <si>
    <t>Goltix Titan</t>
  </si>
  <si>
    <t>Eminent 125 ME</t>
  </si>
  <si>
    <t>Prosaro 250 EC</t>
  </si>
  <si>
    <t>Starane Forte</t>
  </si>
  <si>
    <t>Vibrance Gold</t>
  </si>
  <si>
    <t>cena celkem bez DPH (Kč)</t>
  </si>
  <si>
    <t>25 kg</t>
  </si>
  <si>
    <t>Mavrik Smart</t>
  </si>
  <si>
    <t>Mustang</t>
  </si>
  <si>
    <t>Zypar</t>
  </si>
  <si>
    <t>Serenade ASO</t>
  </si>
  <si>
    <t>Husar Star</t>
  </si>
  <si>
    <t>3 kg</t>
  </si>
  <si>
    <t>Metarex Inov</t>
  </si>
  <si>
    <t>Sivanto Prime</t>
  </si>
  <si>
    <t>Sumimax</t>
  </si>
  <si>
    <t>5x60 g</t>
  </si>
  <si>
    <t xml:space="preserve">Seznam a předpokládané množství požadovaných přípravků na ochranu rostlin </t>
  </si>
  <si>
    <t>Betanal Tandem</t>
  </si>
  <si>
    <t>Ironmax Pro</t>
  </si>
  <si>
    <t>Mospilan Mizu 120 SL</t>
  </si>
  <si>
    <t>Propulse</t>
  </si>
  <si>
    <t>Roundup Klasik Pro</t>
  </si>
  <si>
    <t>Sumi-Alpha 5 EW</t>
  </si>
  <si>
    <t>Revycare</t>
  </si>
  <si>
    <t>DPH (Kč)</t>
  </si>
  <si>
    <t>Decis Forte</t>
  </si>
  <si>
    <t>Laudis</t>
  </si>
  <si>
    <t>Příloha č. 2</t>
  </si>
  <si>
    <t>Agil 100 EC</t>
  </si>
  <si>
    <t xml:space="preserve">Flowbrix </t>
  </si>
  <si>
    <t>Pendifin 400 SC</t>
  </si>
  <si>
    <t>Stutox II</t>
  </si>
  <si>
    <t>Cyperkill Max</t>
  </si>
  <si>
    <t>Retacel Extra R 68</t>
  </si>
  <si>
    <t>Sivanto Energy</t>
  </si>
  <si>
    <t>Ratron GW</t>
  </si>
  <si>
    <t>Flipper</t>
  </si>
  <si>
    <t>Stomp Aqua</t>
  </si>
  <si>
    <t>Wing P</t>
  </si>
  <si>
    <t>Zorvec Entecta</t>
  </si>
  <si>
    <t>Ekol</t>
  </si>
  <si>
    <t>Apis 200 SE</t>
  </si>
  <si>
    <t>Flowprofi</t>
  </si>
  <si>
    <t>Karate Extra</t>
  </si>
  <si>
    <t>Lalstop Contans WG</t>
  </si>
  <si>
    <t>Serifel</t>
  </si>
  <si>
    <t>0,5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</si>
</sst>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right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 vertical="center" wrapText="1"/>
    </xf>
    <xf numFmtId="2" fontId="2" fillId="0" borderId="0" xfId="0" applyNumberFormat="1" applyFont="1" applyFill="1" applyAlignment="1">
      <alignment horizontal="right"/>
    </xf>
    <xf numFmtId="2" fontId="2" fillId="0" borderId="0" xfId="0" applyNumberFormat="1" applyFont="1" applyFill="1"/>
    <xf numFmtId="2" fontId="0" fillId="0" borderId="0" xfId="0" applyNumberFormat="1" applyFill="1"/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2" fontId="1" fillId="0" borderId="8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2" fontId="0" fillId="0" borderId="2" xfId="0" applyNumberFormat="1" applyFill="1" applyBorder="1"/>
    <xf numFmtId="2" fontId="2" fillId="0" borderId="5" xfId="0" applyNumberFormat="1" applyFont="1" applyFill="1" applyBorder="1"/>
    <xf numFmtId="0" fontId="1" fillId="0" borderId="1" xfId="0" applyFont="1" applyFill="1" applyBorder="1"/>
    <xf numFmtId="0" fontId="1" fillId="0" borderId="2" xfId="0" applyFont="1" applyFill="1" applyBorder="1"/>
    <xf numFmtId="2" fontId="0" fillId="0" borderId="2" xfId="0" applyNumberFormat="1" applyFill="1" applyBorder="1" applyAlignment="1"/>
    <xf numFmtId="0" fontId="1" fillId="0" borderId="10" xfId="0" applyFont="1" applyFill="1" applyBorder="1"/>
    <xf numFmtId="0" fontId="1" fillId="0" borderId="11" xfId="0" applyFont="1" applyFill="1" applyBorder="1" applyAlignment="1">
      <alignment horizontal="left"/>
    </xf>
    <xf numFmtId="2" fontId="0" fillId="0" borderId="11" xfId="0" applyNumberFormat="1" applyFill="1" applyBorder="1"/>
    <xf numFmtId="2" fontId="2" fillId="0" borderId="12" xfId="0" applyNumberFormat="1" applyFont="1" applyFill="1" applyBorder="1"/>
    <xf numFmtId="0" fontId="1" fillId="0" borderId="4" xfId="0" applyFont="1" applyFill="1" applyBorder="1"/>
    <xf numFmtId="0" fontId="1" fillId="0" borderId="3" xfId="0" applyFont="1" applyFill="1" applyBorder="1" applyAlignment="1">
      <alignment horizontal="left"/>
    </xf>
    <xf numFmtId="2" fontId="0" fillId="0" borderId="3" xfId="0" applyNumberFormat="1" applyFill="1" applyBorder="1"/>
    <xf numFmtId="2" fontId="2" fillId="0" borderId="6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6"/>
  <sheetViews>
    <sheetView tabSelected="1" topLeftCell="A16" workbookViewId="0"/>
  </sheetViews>
  <sheetFormatPr defaultColWidth="9.140625" defaultRowHeight="15" x14ac:dyDescent="0.25"/>
  <cols>
    <col min="1" max="1" width="9.140625" style="1"/>
    <col min="2" max="2" width="34.7109375" style="2" bestFit="1" customWidth="1"/>
    <col min="3" max="3" width="37.140625" style="3" bestFit="1" customWidth="1"/>
    <col min="4" max="4" width="14.42578125" style="1" bestFit="1" customWidth="1"/>
    <col min="5" max="5" width="19" style="4" customWidth="1"/>
    <col min="6" max="6" width="11.7109375" style="4" bestFit="1" customWidth="1"/>
    <col min="7" max="7" width="11.7109375" style="4" customWidth="1"/>
    <col min="8" max="8" width="11.42578125" style="1" bestFit="1" customWidth="1"/>
    <col min="9" max="11" width="9.140625" style="1"/>
    <col min="12" max="12" width="10.42578125" style="1" bestFit="1" customWidth="1"/>
    <col min="13" max="13" width="9.140625" style="1"/>
    <col min="14" max="14" width="9.42578125" style="1" bestFit="1" customWidth="1"/>
    <col min="15" max="16384" width="9.140625" style="1"/>
  </cols>
  <sheetData>
    <row r="2" spans="2:12" x14ac:dyDescent="0.25">
      <c r="B2" s="2" t="s">
        <v>59</v>
      </c>
    </row>
    <row r="3" spans="2:12" x14ac:dyDescent="0.25">
      <c r="B3" s="2" t="s">
        <v>48</v>
      </c>
    </row>
    <row r="4" spans="2:12" x14ac:dyDescent="0.25">
      <c r="B4" s="1"/>
    </row>
    <row r="5" spans="2:12" ht="15.75" thickBot="1" x14ac:dyDescent="0.3"/>
    <row r="6" spans="2:12" s="5" customFormat="1" ht="45.75" thickBot="1" x14ac:dyDescent="0.3">
      <c r="B6" s="9" t="s">
        <v>0</v>
      </c>
      <c r="C6" s="10" t="s">
        <v>1</v>
      </c>
      <c r="D6" s="11" t="s">
        <v>28</v>
      </c>
      <c r="E6" s="12" t="s">
        <v>2</v>
      </c>
      <c r="F6" s="13" t="s">
        <v>36</v>
      </c>
      <c r="G6" s="13" t="s">
        <v>56</v>
      </c>
      <c r="H6" s="14" t="s">
        <v>29</v>
      </c>
    </row>
    <row r="7" spans="2:12" x14ac:dyDescent="0.25">
      <c r="B7" s="15" t="s">
        <v>21</v>
      </c>
      <c r="C7" s="16" t="s">
        <v>4</v>
      </c>
      <c r="D7" s="17">
        <v>5</v>
      </c>
      <c r="E7" s="17"/>
      <c r="F7" s="17">
        <f t="shared" ref="F7:F25" si="0">D7*E7</f>
        <v>0</v>
      </c>
      <c r="G7" s="17">
        <f t="shared" ref="G7:G30" si="1">F7*0.21</f>
        <v>0</v>
      </c>
      <c r="H7" s="18">
        <f t="shared" ref="H7:H25" si="2">F7*1.21</f>
        <v>0</v>
      </c>
      <c r="L7" s="8"/>
    </row>
    <row r="8" spans="2:12" x14ac:dyDescent="0.25">
      <c r="B8" s="15" t="s">
        <v>60</v>
      </c>
      <c r="C8" s="16" t="s">
        <v>4</v>
      </c>
      <c r="D8" s="17">
        <v>30</v>
      </c>
      <c r="E8" s="17"/>
      <c r="F8" s="17">
        <f t="shared" si="0"/>
        <v>0</v>
      </c>
      <c r="G8" s="17">
        <f t="shared" si="1"/>
        <v>0</v>
      </c>
      <c r="H8" s="18">
        <f t="shared" si="2"/>
        <v>0</v>
      </c>
      <c r="L8" s="8"/>
    </row>
    <row r="9" spans="2:12" x14ac:dyDescent="0.25">
      <c r="B9" s="19" t="s">
        <v>73</v>
      </c>
      <c r="C9" s="16" t="s">
        <v>6</v>
      </c>
      <c r="D9" s="17">
        <v>2</v>
      </c>
      <c r="E9" s="17"/>
      <c r="F9" s="17">
        <f t="shared" si="0"/>
        <v>0</v>
      </c>
      <c r="G9" s="17">
        <f t="shared" si="1"/>
        <v>0</v>
      </c>
      <c r="H9" s="18">
        <f t="shared" si="2"/>
        <v>0</v>
      </c>
      <c r="L9" s="8"/>
    </row>
    <row r="10" spans="2:12" x14ac:dyDescent="0.25">
      <c r="B10" s="19" t="s">
        <v>18</v>
      </c>
      <c r="C10" s="16" t="s">
        <v>4</v>
      </c>
      <c r="D10" s="17">
        <v>10</v>
      </c>
      <c r="E10" s="17"/>
      <c r="F10" s="17">
        <f t="shared" si="0"/>
        <v>0</v>
      </c>
      <c r="G10" s="17">
        <f t="shared" si="1"/>
        <v>0</v>
      </c>
      <c r="H10" s="18">
        <f t="shared" si="2"/>
        <v>0</v>
      </c>
      <c r="L10" s="8"/>
    </row>
    <row r="11" spans="2:12" x14ac:dyDescent="0.25">
      <c r="B11" s="19" t="s">
        <v>7</v>
      </c>
      <c r="C11" s="16" t="s">
        <v>4</v>
      </c>
      <c r="D11" s="17">
        <v>20</v>
      </c>
      <c r="E11" s="17"/>
      <c r="F11" s="17">
        <f t="shared" si="0"/>
        <v>0</v>
      </c>
      <c r="G11" s="17">
        <f t="shared" si="1"/>
        <v>0</v>
      </c>
      <c r="H11" s="18">
        <f t="shared" si="2"/>
        <v>0</v>
      </c>
      <c r="L11" s="8"/>
    </row>
    <row r="12" spans="2:12" x14ac:dyDescent="0.25">
      <c r="B12" s="19" t="s">
        <v>24</v>
      </c>
      <c r="C12" s="16" t="s">
        <v>4</v>
      </c>
      <c r="D12" s="17">
        <v>15</v>
      </c>
      <c r="E12" s="17"/>
      <c r="F12" s="17">
        <f t="shared" si="0"/>
        <v>0</v>
      </c>
      <c r="G12" s="17">
        <f t="shared" si="1"/>
        <v>0</v>
      </c>
      <c r="H12" s="18">
        <f t="shared" si="2"/>
        <v>0</v>
      </c>
      <c r="L12" s="8"/>
    </row>
    <row r="13" spans="2:12" x14ac:dyDescent="0.25">
      <c r="B13" s="19" t="s">
        <v>49</v>
      </c>
      <c r="C13" s="16" t="s">
        <v>4</v>
      </c>
      <c r="D13" s="17">
        <v>10</v>
      </c>
      <c r="E13" s="17"/>
      <c r="F13" s="17">
        <f t="shared" si="0"/>
        <v>0</v>
      </c>
      <c r="G13" s="17">
        <f t="shared" si="1"/>
        <v>0</v>
      </c>
      <c r="H13" s="18">
        <f t="shared" si="2"/>
        <v>0</v>
      </c>
      <c r="L13" s="8"/>
    </row>
    <row r="14" spans="2:12" x14ac:dyDescent="0.25">
      <c r="B14" s="19" t="s">
        <v>25</v>
      </c>
      <c r="C14" s="20" t="s">
        <v>4</v>
      </c>
      <c r="D14" s="17">
        <v>10</v>
      </c>
      <c r="E14" s="17"/>
      <c r="F14" s="17">
        <f t="shared" si="0"/>
        <v>0</v>
      </c>
      <c r="G14" s="17">
        <f t="shared" si="1"/>
        <v>0</v>
      </c>
      <c r="H14" s="18">
        <f t="shared" si="2"/>
        <v>0</v>
      </c>
      <c r="L14" s="8"/>
    </row>
    <row r="15" spans="2:12" x14ac:dyDescent="0.25">
      <c r="B15" s="19" t="s">
        <v>8</v>
      </c>
      <c r="C15" s="16" t="s">
        <v>4</v>
      </c>
      <c r="D15" s="17">
        <v>20</v>
      </c>
      <c r="E15" s="17"/>
      <c r="F15" s="17">
        <f t="shared" si="0"/>
        <v>0</v>
      </c>
      <c r="G15" s="17">
        <f t="shared" si="1"/>
        <v>0</v>
      </c>
      <c r="H15" s="18">
        <f t="shared" si="2"/>
        <v>0</v>
      </c>
      <c r="L15" s="8"/>
    </row>
    <row r="16" spans="2:12" x14ac:dyDescent="0.25">
      <c r="B16" s="19" t="s">
        <v>23</v>
      </c>
      <c r="C16" s="16" t="s">
        <v>6</v>
      </c>
      <c r="D16" s="17">
        <v>5</v>
      </c>
      <c r="E16" s="17"/>
      <c r="F16" s="17">
        <f t="shared" si="0"/>
        <v>0</v>
      </c>
      <c r="G16" s="17">
        <f t="shared" si="1"/>
        <v>0</v>
      </c>
      <c r="H16" s="18">
        <f t="shared" si="2"/>
        <v>0</v>
      </c>
      <c r="L16" s="8"/>
    </row>
    <row r="17" spans="2:12" x14ac:dyDescent="0.25">
      <c r="B17" s="19" t="s">
        <v>64</v>
      </c>
      <c r="C17" s="16" t="s">
        <v>6</v>
      </c>
      <c r="D17" s="17">
        <v>8</v>
      </c>
      <c r="E17" s="17"/>
      <c r="F17" s="17">
        <f t="shared" si="0"/>
        <v>0</v>
      </c>
      <c r="G17" s="17">
        <f t="shared" si="1"/>
        <v>0</v>
      </c>
      <c r="H17" s="18">
        <f t="shared" si="2"/>
        <v>0</v>
      </c>
      <c r="L17" s="8"/>
    </row>
    <row r="18" spans="2:12" x14ac:dyDescent="0.25">
      <c r="B18" s="19" t="s">
        <v>57</v>
      </c>
      <c r="C18" s="16" t="s">
        <v>6</v>
      </c>
      <c r="D18" s="17">
        <v>8</v>
      </c>
      <c r="E18" s="17"/>
      <c r="F18" s="17">
        <f t="shared" si="0"/>
        <v>0</v>
      </c>
      <c r="G18" s="17">
        <f t="shared" si="1"/>
        <v>0</v>
      </c>
      <c r="H18" s="18">
        <f t="shared" si="2"/>
        <v>0</v>
      </c>
      <c r="L18" s="8"/>
    </row>
    <row r="19" spans="2:12" x14ac:dyDescent="0.25">
      <c r="B19" s="19" t="s">
        <v>19</v>
      </c>
      <c r="C19" s="16" t="s">
        <v>5</v>
      </c>
      <c r="D19" s="17">
        <v>100</v>
      </c>
      <c r="E19" s="17"/>
      <c r="F19" s="17">
        <f t="shared" si="0"/>
        <v>0</v>
      </c>
      <c r="G19" s="17">
        <f t="shared" si="1"/>
        <v>0</v>
      </c>
      <c r="H19" s="18">
        <f t="shared" si="2"/>
        <v>0</v>
      </c>
      <c r="L19" s="8"/>
    </row>
    <row r="20" spans="2:12" x14ac:dyDescent="0.25">
      <c r="B20" s="19" t="s">
        <v>72</v>
      </c>
      <c r="C20" s="16" t="s">
        <v>5</v>
      </c>
      <c r="D20" s="17">
        <v>40</v>
      </c>
      <c r="E20" s="17"/>
      <c r="F20" s="17">
        <f t="shared" si="0"/>
        <v>0</v>
      </c>
      <c r="G20" s="17">
        <f t="shared" si="1"/>
        <v>0</v>
      </c>
      <c r="H20" s="18">
        <f t="shared" si="2"/>
        <v>0</v>
      </c>
      <c r="L20" s="8"/>
    </row>
    <row r="21" spans="2:12" x14ac:dyDescent="0.25">
      <c r="B21" s="19" t="s">
        <v>32</v>
      </c>
      <c r="C21" s="16" t="s">
        <v>4</v>
      </c>
      <c r="D21" s="17">
        <v>5</v>
      </c>
      <c r="E21" s="17"/>
      <c r="F21" s="17">
        <f t="shared" si="0"/>
        <v>0</v>
      </c>
      <c r="G21" s="17">
        <f t="shared" si="1"/>
        <v>0</v>
      </c>
      <c r="H21" s="18">
        <f t="shared" si="2"/>
        <v>0</v>
      </c>
      <c r="L21" s="8"/>
    </row>
    <row r="22" spans="2:12" x14ac:dyDescent="0.25">
      <c r="B22" s="19" t="s">
        <v>9</v>
      </c>
      <c r="C22" s="16" t="s">
        <v>5</v>
      </c>
      <c r="D22" s="17">
        <v>30</v>
      </c>
      <c r="E22" s="17"/>
      <c r="F22" s="17">
        <f t="shared" si="0"/>
        <v>0</v>
      </c>
      <c r="G22" s="17">
        <f t="shared" si="1"/>
        <v>0</v>
      </c>
      <c r="H22" s="18">
        <f t="shared" si="2"/>
        <v>0</v>
      </c>
      <c r="L22" s="8"/>
    </row>
    <row r="23" spans="2:12" x14ac:dyDescent="0.25">
      <c r="B23" s="19" t="s">
        <v>68</v>
      </c>
      <c r="C23" s="16" t="s">
        <v>4</v>
      </c>
      <c r="D23" s="17">
        <v>5</v>
      </c>
      <c r="E23" s="17"/>
      <c r="F23" s="17">
        <f t="shared" si="0"/>
        <v>0</v>
      </c>
      <c r="G23" s="17">
        <f t="shared" si="1"/>
        <v>0</v>
      </c>
      <c r="H23" s="18">
        <f t="shared" si="2"/>
        <v>0</v>
      </c>
      <c r="L23" s="8"/>
    </row>
    <row r="24" spans="2:12" x14ac:dyDescent="0.25">
      <c r="B24" s="19" t="s">
        <v>61</v>
      </c>
      <c r="C24" s="16" t="s">
        <v>4</v>
      </c>
      <c r="D24" s="17">
        <v>40</v>
      </c>
      <c r="E24" s="17"/>
      <c r="F24" s="17">
        <f t="shared" si="0"/>
        <v>0</v>
      </c>
      <c r="G24" s="17">
        <f t="shared" si="1"/>
        <v>0</v>
      </c>
      <c r="H24" s="18">
        <f t="shared" si="2"/>
        <v>0</v>
      </c>
      <c r="L24" s="8"/>
    </row>
    <row r="25" spans="2:12" x14ac:dyDescent="0.25">
      <c r="B25" s="19" t="s">
        <v>74</v>
      </c>
      <c r="C25" s="16" t="s">
        <v>4</v>
      </c>
      <c r="D25" s="17">
        <v>10</v>
      </c>
      <c r="E25" s="17"/>
      <c r="F25" s="17">
        <f t="shared" si="0"/>
        <v>0</v>
      </c>
      <c r="G25" s="17">
        <f t="shared" si="1"/>
        <v>0</v>
      </c>
      <c r="H25" s="18">
        <f t="shared" si="2"/>
        <v>0</v>
      </c>
      <c r="L25" s="8"/>
    </row>
    <row r="26" spans="2:12" x14ac:dyDescent="0.25">
      <c r="B26" s="19" t="s">
        <v>31</v>
      </c>
      <c r="C26" s="16" t="s">
        <v>4</v>
      </c>
      <c r="D26" s="17">
        <v>10</v>
      </c>
      <c r="E26" s="17"/>
      <c r="F26" s="17">
        <f t="shared" ref="F26:F48" si="3">D26*E26</f>
        <v>0</v>
      </c>
      <c r="G26" s="17">
        <f t="shared" si="1"/>
        <v>0</v>
      </c>
      <c r="H26" s="18">
        <f t="shared" ref="H26:H48" si="4">F26*1.21</f>
        <v>0</v>
      </c>
      <c r="L26" s="8"/>
    </row>
    <row r="27" spans="2:12" x14ac:dyDescent="0.25">
      <c r="B27" s="19" t="s">
        <v>10</v>
      </c>
      <c r="C27" s="16" t="s">
        <v>4</v>
      </c>
      <c r="D27" s="17">
        <v>10</v>
      </c>
      <c r="E27" s="17"/>
      <c r="F27" s="17">
        <f t="shared" si="3"/>
        <v>0</v>
      </c>
      <c r="G27" s="17">
        <f t="shared" si="1"/>
        <v>0</v>
      </c>
      <c r="H27" s="18">
        <f t="shared" si="4"/>
        <v>0</v>
      </c>
      <c r="L27" s="8"/>
    </row>
    <row r="28" spans="2:12" x14ac:dyDescent="0.25">
      <c r="B28" s="19" t="s">
        <v>42</v>
      </c>
      <c r="C28" s="16" t="s">
        <v>43</v>
      </c>
      <c r="D28" s="17">
        <v>6</v>
      </c>
      <c r="E28" s="17"/>
      <c r="F28" s="17">
        <f t="shared" si="3"/>
        <v>0</v>
      </c>
      <c r="G28" s="17">
        <f t="shared" si="1"/>
        <v>0</v>
      </c>
      <c r="H28" s="18">
        <f t="shared" si="4"/>
        <v>0</v>
      </c>
      <c r="L28" s="8"/>
    </row>
    <row r="29" spans="2:12" x14ac:dyDescent="0.25">
      <c r="B29" s="19" t="s">
        <v>50</v>
      </c>
      <c r="C29" s="16" t="s">
        <v>30</v>
      </c>
      <c r="D29" s="17">
        <v>80</v>
      </c>
      <c r="E29" s="17"/>
      <c r="F29" s="17">
        <f t="shared" si="3"/>
        <v>0</v>
      </c>
      <c r="G29" s="17">
        <f t="shared" si="1"/>
        <v>0</v>
      </c>
      <c r="H29" s="18">
        <f t="shared" si="4"/>
        <v>0</v>
      </c>
      <c r="L29" s="8"/>
    </row>
    <row r="30" spans="2:12" x14ac:dyDescent="0.25">
      <c r="B30" s="19" t="s">
        <v>75</v>
      </c>
      <c r="C30" s="16" t="s">
        <v>6</v>
      </c>
      <c r="D30" s="17">
        <v>5</v>
      </c>
      <c r="E30" s="17"/>
      <c r="F30" s="17">
        <f t="shared" si="3"/>
        <v>0</v>
      </c>
      <c r="G30" s="17">
        <f t="shared" si="1"/>
        <v>0</v>
      </c>
      <c r="H30" s="18">
        <f t="shared" si="4"/>
        <v>0</v>
      </c>
      <c r="L30" s="8"/>
    </row>
    <row r="31" spans="2:12" x14ac:dyDescent="0.25">
      <c r="B31" s="19" t="s">
        <v>76</v>
      </c>
      <c r="C31" s="16">
        <v>12</v>
      </c>
      <c r="D31" s="17">
        <v>12</v>
      </c>
      <c r="E31" s="17"/>
      <c r="F31" s="17">
        <f t="shared" si="3"/>
        <v>0</v>
      </c>
      <c r="G31" s="17">
        <f t="shared" ref="G31:G61" si="5">F31*0.21</f>
        <v>0</v>
      </c>
      <c r="H31" s="18">
        <f t="shared" si="4"/>
        <v>0</v>
      </c>
      <c r="L31" s="8"/>
    </row>
    <row r="32" spans="2:12" x14ac:dyDescent="0.25">
      <c r="B32" s="19" t="s">
        <v>58</v>
      </c>
      <c r="C32" s="16" t="s">
        <v>4</v>
      </c>
      <c r="D32" s="17">
        <v>10</v>
      </c>
      <c r="E32" s="17"/>
      <c r="F32" s="17">
        <f t="shared" si="3"/>
        <v>0</v>
      </c>
      <c r="G32" s="17">
        <f t="shared" si="5"/>
        <v>0</v>
      </c>
      <c r="H32" s="18">
        <f t="shared" si="4"/>
        <v>0</v>
      </c>
      <c r="L32" s="8"/>
    </row>
    <row r="33" spans="2:12" x14ac:dyDescent="0.25">
      <c r="B33" s="19" t="s">
        <v>11</v>
      </c>
      <c r="C33" s="16" t="s">
        <v>4</v>
      </c>
      <c r="D33" s="17">
        <v>20</v>
      </c>
      <c r="E33" s="17"/>
      <c r="F33" s="17">
        <f t="shared" si="3"/>
        <v>0</v>
      </c>
      <c r="G33" s="17">
        <f t="shared" si="5"/>
        <v>0</v>
      </c>
      <c r="H33" s="18">
        <f t="shared" si="4"/>
        <v>0</v>
      </c>
      <c r="L33" s="8"/>
    </row>
    <row r="34" spans="2:12" x14ac:dyDescent="0.25">
      <c r="B34" s="19" t="s">
        <v>26</v>
      </c>
      <c r="C34" s="20" t="s">
        <v>4</v>
      </c>
      <c r="D34" s="17">
        <v>35</v>
      </c>
      <c r="E34" s="17"/>
      <c r="F34" s="17">
        <f t="shared" si="3"/>
        <v>0</v>
      </c>
      <c r="G34" s="17">
        <f t="shared" si="5"/>
        <v>0</v>
      </c>
      <c r="H34" s="18">
        <f t="shared" si="4"/>
        <v>0</v>
      </c>
      <c r="L34" s="8"/>
    </row>
    <row r="35" spans="2:12" x14ac:dyDescent="0.25">
      <c r="B35" s="19" t="s">
        <v>38</v>
      </c>
      <c r="C35" s="16" t="s">
        <v>6</v>
      </c>
      <c r="D35" s="17">
        <v>5</v>
      </c>
      <c r="E35" s="17"/>
      <c r="F35" s="17">
        <f t="shared" si="3"/>
        <v>0</v>
      </c>
      <c r="G35" s="17">
        <f t="shared" si="5"/>
        <v>0</v>
      </c>
      <c r="H35" s="18">
        <f t="shared" si="4"/>
        <v>0</v>
      </c>
      <c r="L35" s="8"/>
    </row>
    <row r="36" spans="2:12" x14ac:dyDescent="0.25">
      <c r="B36" s="19" t="s">
        <v>13</v>
      </c>
      <c r="C36" s="16" t="s">
        <v>4</v>
      </c>
      <c r="D36" s="17">
        <v>20</v>
      </c>
      <c r="E36" s="17"/>
      <c r="F36" s="17">
        <f t="shared" si="3"/>
        <v>0</v>
      </c>
      <c r="G36" s="17">
        <f t="shared" si="5"/>
        <v>0</v>
      </c>
      <c r="H36" s="18">
        <f t="shared" si="4"/>
        <v>0</v>
      </c>
      <c r="L36" s="8"/>
    </row>
    <row r="37" spans="2:12" x14ac:dyDescent="0.25">
      <c r="B37" s="19" t="s">
        <v>44</v>
      </c>
      <c r="C37" s="16" t="s">
        <v>30</v>
      </c>
      <c r="D37" s="17">
        <v>100</v>
      </c>
      <c r="E37" s="17"/>
      <c r="F37" s="17">
        <f t="shared" si="3"/>
        <v>0</v>
      </c>
      <c r="G37" s="17">
        <f t="shared" si="5"/>
        <v>0</v>
      </c>
      <c r="H37" s="18">
        <f t="shared" si="4"/>
        <v>0</v>
      </c>
      <c r="L37" s="8"/>
    </row>
    <row r="38" spans="2:12" x14ac:dyDescent="0.25">
      <c r="B38" s="19" t="s">
        <v>22</v>
      </c>
      <c r="C38" s="16" t="s">
        <v>4</v>
      </c>
      <c r="D38" s="17">
        <v>10</v>
      </c>
      <c r="E38" s="17"/>
      <c r="F38" s="17">
        <f t="shared" si="3"/>
        <v>0</v>
      </c>
      <c r="G38" s="17">
        <f t="shared" si="5"/>
        <v>0</v>
      </c>
      <c r="H38" s="18">
        <f t="shared" si="4"/>
        <v>0</v>
      </c>
      <c r="L38" s="8"/>
    </row>
    <row r="39" spans="2:12" x14ac:dyDescent="0.25">
      <c r="B39" s="19" t="s">
        <v>14</v>
      </c>
      <c r="C39" s="16" t="s">
        <v>15</v>
      </c>
      <c r="D39" s="17">
        <v>2</v>
      </c>
      <c r="E39" s="17"/>
      <c r="F39" s="17">
        <f t="shared" si="3"/>
        <v>0</v>
      </c>
      <c r="G39" s="17">
        <f t="shared" si="5"/>
        <v>0</v>
      </c>
      <c r="H39" s="18">
        <f t="shared" si="4"/>
        <v>0</v>
      </c>
      <c r="L39" s="8"/>
    </row>
    <row r="40" spans="2:12" x14ac:dyDescent="0.25">
      <c r="B40" s="19" t="s">
        <v>51</v>
      </c>
      <c r="C40" s="16" t="s">
        <v>4</v>
      </c>
      <c r="D40" s="17">
        <v>20</v>
      </c>
      <c r="E40" s="17"/>
      <c r="F40" s="17">
        <f t="shared" si="3"/>
        <v>0</v>
      </c>
      <c r="G40" s="17">
        <f t="shared" si="5"/>
        <v>0</v>
      </c>
      <c r="H40" s="18">
        <f t="shared" si="4"/>
        <v>0</v>
      </c>
      <c r="L40" s="8"/>
    </row>
    <row r="41" spans="2:12" x14ac:dyDescent="0.25">
      <c r="B41" s="19" t="s">
        <v>39</v>
      </c>
      <c r="C41" s="16" t="s">
        <v>4</v>
      </c>
      <c r="D41" s="17">
        <v>20</v>
      </c>
      <c r="E41" s="17"/>
      <c r="F41" s="17">
        <f t="shared" si="3"/>
        <v>0</v>
      </c>
      <c r="G41" s="17">
        <f t="shared" si="5"/>
        <v>0</v>
      </c>
      <c r="H41" s="18">
        <f t="shared" si="4"/>
        <v>0</v>
      </c>
      <c r="L41" s="8"/>
    </row>
    <row r="42" spans="2:12" x14ac:dyDescent="0.25">
      <c r="B42" s="19" t="s">
        <v>16</v>
      </c>
      <c r="C42" s="16" t="s">
        <v>4</v>
      </c>
      <c r="D42" s="17">
        <v>40</v>
      </c>
      <c r="E42" s="17"/>
      <c r="F42" s="17">
        <f t="shared" si="3"/>
        <v>0</v>
      </c>
      <c r="G42" s="17">
        <f t="shared" si="5"/>
        <v>0</v>
      </c>
      <c r="H42" s="18">
        <f t="shared" si="4"/>
        <v>0</v>
      </c>
      <c r="L42" s="8"/>
    </row>
    <row r="43" spans="2:12" x14ac:dyDescent="0.25">
      <c r="B43" s="19" t="s">
        <v>62</v>
      </c>
      <c r="C43" s="16" t="s">
        <v>4</v>
      </c>
      <c r="D43" s="17">
        <v>50</v>
      </c>
      <c r="E43" s="17"/>
      <c r="F43" s="17">
        <f t="shared" si="3"/>
        <v>0</v>
      </c>
      <c r="G43" s="17">
        <f t="shared" si="5"/>
        <v>0</v>
      </c>
      <c r="H43" s="18">
        <f t="shared" si="4"/>
        <v>0</v>
      </c>
      <c r="L43" s="8"/>
    </row>
    <row r="44" spans="2:12" x14ac:dyDescent="0.25">
      <c r="B44" s="19" t="s">
        <v>52</v>
      </c>
      <c r="C44" s="16" t="s">
        <v>4</v>
      </c>
      <c r="D44" s="17">
        <v>10</v>
      </c>
      <c r="E44" s="17"/>
      <c r="F44" s="17">
        <f t="shared" si="3"/>
        <v>0</v>
      </c>
      <c r="G44" s="17">
        <f t="shared" si="5"/>
        <v>0</v>
      </c>
      <c r="H44" s="18">
        <f t="shared" si="4"/>
        <v>0</v>
      </c>
      <c r="L44" s="8"/>
    </row>
    <row r="45" spans="2:12" x14ac:dyDescent="0.25">
      <c r="B45" s="19" t="s">
        <v>33</v>
      </c>
      <c r="C45" s="16" t="s">
        <v>4</v>
      </c>
      <c r="D45" s="17">
        <v>50</v>
      </c>
      <c r="E45" s="17"/>
      <c r="F45" s="17">
        <f t="shared" si="3"/>
        <v>0</v>
      </c>
      <c r="G45" s="17">
        <f t="shared" si="5"/>
        <v>0</v>
      </c>
      <c r="H45" s="18">
        <f t="shared" si="4"/>
        <v>0</v>
      </c>
      <c r="L45" s="8"/>
    </row>
    <row r="46" spans="2:12" x14ac:dyDescent="0.25">
      <c r="B46" s="19" t="s">
        <v>67</v>
      </c>
      <c r="C46" s="16" t="s">
        <v>37</v>
      </c>
      <c r="D46" s="17">
        <v>25</v>
      </c>
      <c r="E46" s="17"/>
      <c r="F46" s="17">
        <f t="shared" si="3"/>
        <v>0</v>
      </c>
      <c r="G46" s="17">
        <f t="shared" si="5"/>
        <v>0</v>
      </c>
      <c r="H46" s="18">
        <f t="shared" si="4"/>
        <v>0</v>
      </c>
      <c r="L46" s="8"/>
    </row>
    <row r="47" spans="2:12" x14ac:dyDescent="0.25">
      <c r="B47" s="19" t="s">
        <v>27</v>
      </c>
      <c r="C47" s="16" t="s">
        <v>4</v>
      </c>
      <c r="D47" s="17">
        <v>5</v>
      </c>
      <c r="E47" s="17"/>
      <c r="F47" s="17">
        <f t="shared" si="3"/>
        <v>0</v>
      </c>
      <c r="G47" s="17">
        <f t="shared" si="5"/>
        <v>0</v>
      </c>
      <c r="H47" s="18">
        <f t="shared" si="4"/>
        <v>0</v>
      </c>
      <c r="L47" s="8"/>
    </row>
    <row r="48" spans="2:12" x14ac:dyDescent="0.25">
      <c r="B48" s="19" t="s">
        <v>65</v>
      </c>
      <c r="C48" s="16" t="s">
        <v>5</v>
      </c>
      <c r="D48" s="17">
        <v>60</v>
      </c>
      <c r="E48" s="17"/>
      <c r="F48" s="17">
        <f t="shared" si="3"/>
        <v>0</v>
      </c>
      <c r="G48" s="17">
        <f t="shared" si="5"/>
        <v>0</v>
      </c>
      <c r="H48" s="18">
        <f t="shared" si="4"/>
        <v>0</v>
      </c>
      <c r="L48" s="8"/>
    </row>
    <row r="49" spans="2:12" x14ac:dyDescent="0.25">
      <c r="B49" s="19" t="s">
        <v>55</v>
      </c>
      <c r="C49" s="16" t="s">
        <v>4</v>
      </c>
      <c r="D49" s="17">
        <v>80</v>
      </c>
      <c r="E49" s="17"/>
      <c r="F49" s="17">
        <f t="shared" ref="F49:F65" si="6">D49*E49</f>
        <v>0</v>
      </c>
      <c r="G49" s="17">
        <f t="shared" si="5"/>
        <v>0</v>
      </c>
      <c r="H49" s="18">
        <f t="shared" ref="H49:H65" si="7">F49*1.21</f>
        <v>0</v>
      </c>
      <c r="L49" s="8"/>
    </row>
    <row r="50" spans="2:12" x14ac:dyDescent="0.25">
      <c r="B50" s="19" t="s">
        <v>53</v>
      </c>
      <c r="C50" s="16" t="s">
        <v>12</v>
      </c>
      <c r="D50" s="17">
        <v>400</v>
      </c>
      <c r="E50" s="17"/>
      <c r="F50" s="17">
        <f t="shared" si="6"/>
        <v>0</v>
      </c>
      <c r="G50" s="17">
        <f t="shared" si="5"/>
        <v>0</v>
      </c>
      <c r="H50" s="18">
        <f t="shared" si="7"/>
        <v>0</v>
      </c>
      <c r="L50" s="8"/>
    </row>
    <row r="51" spans="2:12" x14ac:dyDescent="0.25">
      <c r="B51" s="19" t="s">
        <v>17</v>
      </c>
      <c r="C51" s="16" t="s">
        <v>6</v>
      </c>
      <c r="D51" s="17">
        <v>5</v>
      </c>
      <c r="E51" s="17"/>
      <c r="F51" s="17">
        <f t="shared" si="6"/>
        <v>0</v>
      </c>
      <c r="G51" s="17">
        <f t="shared" si="5"/>
        <v>0</v>
      </c>
      <c r="H51" s="18">
        <f t="shared" si="7"/>
        <v>0</v>
      </c>
      <c r="L51" s="8"/>
    </row>
    <row r="52" spans="2:12" x14ac:dyDescent="0.25">
      <c r="B52" s="19" t="s">
        <v>77</v>
      </c>
      <c r="C52" s="16" t="s">
        <v>78</v>
      </c>
      <c r="D52" s="17">
        <v>1</v>
      </c>
      <c r="E52" s="17"/>
      <c r="F52" s="17">
        <f t="shared" si="6"/>
        <v>0</v>
      </c>
      <c r="G52" s="17">
        <f t="shared" si="5"/>
        <v>0</v>
      </c>
      <c r="H52" s="18">
        <f t="shared" si="7"/>
        <v>0</v>
      </c>
      <c r="L52" s="8"/>
    </row>
    <row r="53" spans="2:12" x14ac:dyDescent="0.25">
      <c r="B53" s="19" t="s">
        <v>41</v>
      </c>
      <c r="C53" s="16" t="s">
        <v>4</v>
      </c>
      <c r="D53" s="17">
        <v>30</v>
      </c>
      <c r="E53" s="17"/>
      <c r="F53" s="17">
        <f t="shared" si="6"/>
        <v>0</v>
      </c>
      <c r="G53" s="17">
        <f t="shared" si="5"/>
        <v>0</v>
      </c>
      <c r="H53" s="18">
        <f t="shared" si="7"/>
        <v>0</v>
      </c>
      <c r="L53" s="8"/>
    </row>
    <row r="54" spans="2:12" x14ac:dyDescent="0.25">
      <c r="B54" s="19" t="s">
        <v>66</v>
      </c>
      <c r="C54" s="16" t="s">
        <v>4</v>
      </c>
      <c r="D54" s="17">
        <v>20</v>
      </c>
      <c r="E54" s="17"/>
      <c r="F54" s="17">
        <f t="shared" si="6"/>
        <v>0</v>
      </c>
      <c r="G54" s="17">
        <f t="shared" si="5"/>
        <v>0</v>
      </c>
      <c r="H54" s="18">
        <f t="shared" si="7"/>
        <v>0</v>
      </c>
      <c r="L54" s="8"/>
    </row>
    <row r="55" spans="2:12" x14ac:dyDescent="0.25">
      <c r="B55" s="19" t="s">
        <v>45</v>
      </c>
      <c r="C55" s="16" t="s">
        <v>6</v>
      </c>
      <c r="D55" s="17">
        <v>4</v>
      </c>
      <c r="E55" s="17"/>
      <c r="F55" s="17">
        <f t="shared" si="6"/>
        <v>0</v>
      </c>
      <c r="G55" s="17">
        <f t="shared" si="5"/>
        <v>0</v>
      </c>
      <c r="H55" s="18">
        <f t="shared" si="7"/>
        <v>0</v>
      </c>
      <c r="L55" s="8"/>
    </row>
    <row r="56" spans="2:12" x14ac:dyDescent="0.25">
      <c r="B56" s="19" t="s">
        <v>34</v>
      </c>
      <c r="C56" s="16" t="s">
        <v>4</v>
      </c>
      <c r="D56" s="17">
        <v>30</v>
      </c>
      <c r="E56" s="17"/>
      <c r="F56" s="17">
        <f t="shared" si="6"/>
        <v>0</v>
      </c>
      <c r="G56" s="17">
        <f t="shared" si="5"/>
        <v>0</v>
      </c>
      <c r="H56" s="18">
        <f t="shared" si="7"/>
        <v>0</v>
      </c>
      <c r="L56" s="8"/>
    </row>
    <row r="57" spans="2:12" x14ac:dyDescent="0.25">
      <c r="B57" s="19" t="s">
        <v>69</v>
      </c>
      <c r="C57" s="16" t="s">
        <v>5</v>
      </c>
      <c r="D57" s="17">
        <v>10</v>
      </c>
      <c r="E57" s="17"/>
      <c r="F57" s="17">
        <f t="shared" si="6"/>
        <v>0</v>
      </c>
      <c r="G57" s="17">
        <f t="shared" si="5"/>
        <v>0</v>
      </c>
      <c r="H57" s="18">
        <f t="shared" si="7"/>
        <v>0</v>
      </c>
      <c r="L57" s="8"/>
    </row>
    <row r="58" spans="2:12" x14ac:dyDescent="0.25">
      <c r="B58" s="19" t="s">
        <v>63</v>
      </c>
      <c r="C58" s="16" t="s">
        <v>3</v>
      </c>
      <c r="D58" s="21">
        <v>100</v>
      </c>
      <c r="E58" s="17"/>
      <c r="F58" s="17">
        <f t="shared" si="6"/>
        <v>0</v>
      </c>
      <c r="G58" s="17">
        <f t="shared" si="5"/>
        <v>0</v>
      </c>
      <c r="H58" s="18">
        <f t="shared" si="7"/>
        <v>0</v>
      </c>
      <c r="L58" s="8"/>
    </row>
    <row r="59" spans="2:12" x14ac:dyDescent="0.25">
      <c r="B59" s="19" t="s">
        <v>20</v>
      </c>
      <c r="C59" s="16" t="s">
        <v>4</v>
      </c>
      <c r="D59" s="17">
        <v>10</v>
      </c>
      <c r="E59" s="17"/>
      <c r="F59" s="17">
        <f t="shared" si="6"/>
        <v>0</v>
      </c>
      <c r="G59" s="17">
        <f t="shared" si="5"/>
        <v>0</v>
      </c>
      <c r="H59" s="18">
        <f t="shared" si="7"/>
        <v>0</v>
      </c>
      <c r="L59" s="8"/>
    </row>
    <row r="60" spans="2:12" x14ac:dyDescent="0.25">
      <c r="B60" s="19" t="s">
        <v>54</v>
      </c>
      <c r="C60" s="16" t="s">
        <v>6</v>
      </c>
      <c r="D60" s="17">
        <v>10</v>
      </c>
      <c r="E60" s="17"/>
      <c r="F60" s="17">
        <f t="shared" si="6"/>
        <v>0</v>
      </c>
      <c r="G60" s="17">
        <f t="shared" si="5"/>
        <v>0</v>
      </c>
      <c r="H60" s="18">
        <f t="shared" si="7"/>
        <v>0</v>
      </c>
      <c r="L60" s="8"/>
    </row>
    <row r="61" spans="2:12" x14ac:dyDescent="0.25">
      <c r="B61" s="19" t="s">
        <v>46</v>
      </c>
      <c r="C61" s="16" t="s">
        <v>47</v>
      </c>
      <c r="D61" s="17">
        <v>0.3</v>
      </c>
      <c r="E61" s="17"/>
      <c r="F61" s="17">
        <f t="shared" si="6"/>
        <v>0</v>
      </c>
      <c r="G61" s="17">
        <f t="shared" si="5"/>
        <v>0</v>
      </c>
      <c r="H61" s="18">
        <f t="shared" si="7"/>
        <v>0</v>
      </c>
      <c r="L61" s="8"/>
    </row>
    <row r="62" spans="2:12" x14ac:dyDescent="0.25">
      <c r="B62" s="19" t="s">
        <v>35</v>
      </c>
      <c r="C62" s="16" t="s">
        <v>12</v>
      </c>
      <c r="D62" s="17">
        <v>20</v>
      </c>
      <c r="E62" s="17"/>
      <c r="F62" s="17">
        <f t="shared" si="6"/>
        <v>0</v>
      </c>
      <c r="G62" s="17">
        <f t="shared" ref="G62:G65" si="8">F62*0.21</f>
        <v>0</v>
      </c>
      <c r="H62" s="18">
        <f t="shared" si="7"/>
        <v>0</v>
      </c>
      <c r="L62" s="8"/>
    </row>
    <row r="63" spans="2:12" x14ac:dyDescent="0.25">
      <c r="B63" s="19" t="s">
        <v>70</v>
      </c>
      <c r="C63" s="16" t="s">
        <v>5</v>
      </c>
      <c r="D63" s="17">
        <v>40</v>
      </c>
      <c r="E63" s="17"/>
      <c r="F63" s="17">
        <f t="shared" si="6"/>
        <v>0</v>
      </c>
      <c r="G63" s="17">
        <f t="shared" si="8"/>
        <v>0</v>
      </c>
      <c r="H63" s="18">
        <f t="shared" si="7"/>
        <v>0</v>
      </c>
      <c r="L63" s="8"/>
    </row>
    <row r="64" spans="2:12" x14ac:dyDescent="0.25">
      <c r="B64" s="22" t="s">
        <v>71</v>
      </c>
      <c r="C64" s="23" t="s">
        <v>6</v>
      </c>
      <c r="D64" s="24">
        <v>5</v>
      </c>
      <c r="E64" s="24"/>
      <c r="F64" s="24">
        <f t="shared" si="6"/>
        <v>0</v>
      </c>
      <c r="G64" s="24">
        <f t="shared" si="8"/>
        <v>0</v>
      </c>
      <c r="H64" s="25">
        <f t="shared" si="7"/>
        <v>0</v>
      </c>
      <c r="L64" s="8"/>
    </row>
    <row r="65" spans="2:14" ht="15.75" thickBot="1" x14ac:dyDescent="0.3">
      <c r="B65" s="26" t="s">
        <v>40</v>
      </c>
      <c r="C65" s="27" t="s">
        <v>4</v>
      </c>
      <c r="D65" s="28">
        <v>20</v>
      </c>
      <c r="E65" s="28"/>
      <c r="F65" s="28">
        <f t="shared" si="6"/>
        <v>0</v>
      </c>
      <c r="G65" s="28">
        <f t="shared" si="8"/>
        <v>0</v>
      </c>
      <c r="H65" s="29">
        <f t="shared" si="7"/>
        <v>0</v>
      </c>
      <c r="L65" s="8"/>
    </row>
    <row r="66" spans="2:14" x14ac:dyDescent="0.25">
      <c r="E66" s="6"/>
      <c r="F66" s="6">
        <f>SUM(F7:F65)</f>
        <v>0</v>
      </c>
      <c r="G66" s="6">
        <f>SUM(G7:G65)</f>
        <v>0</v>
      </c>
      <c r="H66" s="7">
        <f>SUM(H7:H65)</f>
        <v>0</v>
      </c>
      <c r="L66" s="8"/>
      <c r="N66" s="8"/>
    </row>
  </sheetData>
  <pageMargins left="0.70866141732283472" right="0.70866141732283472" top="0.78740157480314965" bottom="0.78740157480314965" header="0.31496062992125984" footer="0.31496062992125984"/>
  <pageSetup paperSize="9" scale="56" fitToWidth="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Ing.Pavel Kraus, Ph.D.</dc:creator>
  <cp:lastModifiedBy>Křístková Martina</cp:lastModifiedBy>
  <cp:lastPrinted>2018-04-30T11:54:09Z</cp:lastPrinted>
  <dcterms:created xsi:type="dcterms:W3CDTF">2013-05-05T09:34:45Z</dcterms:created>
  <dcterms:modified xsi:type="dcterms:W3CDTF">2026-03-30T10:31:40Z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fdcfce-ddd9-46fd-a41e-890a4587f248_Enabled">
    <vt:lpwstr>True</vt:lpwstr>
  </property>
  <property fmtid="{D5CDD505-2E9C-101B-9397-08002B2CF9AE}" pid="3" name="MSIP_Label_ddfdcfce-ddd9-46fd-a41e-890a4587f248_SiteId">
    <vt:lpwstr>75660d71-8529-414f-8ee4-8511d8f023aa</vt:lpwstr>
  </property>
  <property fmtid="{D5CDD505-2E9C-101B-9397-08002B2CF9AE}" pid="4" name="MSIP_Label_ddfdcfce-ddd9-46fd-a41e-890a4587f248_Owner">
    <vt:lpwstr>64069@ukzuz.cz</vt:lpwstr>
  </property>
  <property fmtid="{D5CDD505-2E9C-101B-9397-08002B2CF9AE}" pid="5" name="MSIP_Label_ddfdcfce-ddd9-46fd-a41e-890a4587f248_SetDate">
    <vt:lpwstr>2019-05-07T09:25:29.5602627Z</vt:lpwstr>
  </property>
  <property fmtid="{D5CDD505-2E9C-101B-9397-08002B2CF9AE}" pid="6" name="MSIP_Label_ddfdcfce-ddd9-46fd-a41e-890a4587f248_Name">
    <vt:lpwstr>General</vt:lpwstr>
  </property>
  <property fmtid="{D5CDD505-2E9C-101B-9397-08002B2CF9AE}" pid="7" name="MSIP_Label_ddfdcfce-ddd9-46fd-a41e-890a4587f248_Application">
    <vt:lpwstr>Microsoft Azure Information Protection</vt:lpwstr>
  </property>
  <property fmtid="{D5CDD505-2E9C-101B-9397-08002B2CF9AE}" pid="8" name="MSIP_Label_ddfdcfce-ddd9-46fd-a41e-890a4587f248_ActionId">
    <vt:lpwstr>0f63ef76-b9b5-4ff5-86d2-a4ed5b45151a</vt:lpwstr>
  </property>
  <property fmtid="{D5CDD505-2E9C-101B-9397-08002B2CF9AE}" pid="9" name="MSIP_Label_ddfdcfce-ddd9-46fd-a41e-890a4587f248_Extended_MSFT_Method">
    <vt:lpwstr>Automatic</vt:lpwstr>
  </property>
  <property fmtid="{D5CDD505-2E9C-101B-9397-08002B2CF9AE}" pid="10" name="Sensitivity">
    <vt:lpwstr>General</vt:lpwstr>
  </property>
</Properties>
</file>