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195" windowHeight="11640"/>
  </bookViews>
  <sheets>
    <sheet name="KPÚ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H20" i="1"/>
  <c r="G37" s="1"/>
  <c r="H29"/>
  <c r="G38" s="1"/>
  <c r="H34"/>
  <c r="G39" s="1"/>
  <c r="G40" l="1"/>
  <c r="G41" s="1"/>
  <c r="G42" l="1"/>
</calcChain>
</file>

<file path=xl/sharedStrings.xml><?xml version="1.0" encoding="utf-8"?>
<sst xmlns="http://schemas.openxmlformats.org/spreadsheetml/2006/main" count="112" uniqueCount="87">
  <si>
    <t>MJ</t>
  </si>
  <si>
    <t>ha</t>
  </si>
  <si>
    <t>1.</t>
  </si>
  <si>
    <t>2.</t>
  </si>
  <si>
    <t>3.</t>
  </si>
  <si>
    <t>Vypracování návrhu nového uspořádání pozemků</t>
  </si>
  <si>
    <t>100bm</t>
  </si>
  <si>
    <t>Zpracování mapového díla včetně DKM a SPI</t>
  </si>
  <si>
    <t>bod</t>
  </si>
  <si>
    <t>Stabilizace hranic pozemků</t>
  </si>
  <si>
    <t>Doplnění stávajícího bodového pole včetně stabilizace</t>
  </si>
  <si>
    <t xml:space="preserve"> - vyšetření obvodu upravovaného území vč.ZPMZ a geom.plánů</t>
  </si>
  <si>
    <t xml:space="preserve"> - stabilizace kat. hranice kamennou značkou</t>
  </si>
  <si>
    <t>Výškopisné zaměření zájmového území mimo trvalé porosty</t>
  </si>
  <si>
    <t>Vytyčení hranic pozemků dle návrhu KPÚ</t>
  </si>
  <si>
    <t>Termín ukončení v měsících
od výzvy zadavatele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</si>
  <si>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</si>
  <si>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</si>
  <si>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</si>
  <si>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</si>
  <si>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</si>
  <si>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</si>
  <si>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Dohledání, ověření stávajícího bodového pole, návrh na doplnění</t>
  </si>
  <si>
    <t>Potřebné podélné a příčné profily společných zařízení pro stanovení plochy záboru půdy, včetně geol. průzkumu</t>
  </si>
  <si>
    <t>Předložení kompletní dokumentace návrhu KPÚ</t>
  </si>
  <si>
    <t>Celková cena bez DPH</t>
  </si>
  <si>
    <t>DPH</t>
  </si>
  <si>
    <t>Celková cena díla včetně DPH</t>
  </si>
  <si>
    <r>
      <t xml:space="preserve">Termín 
ukončení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 </t>
    </r>
  </si>
  <si>
    <t>1)</t>
  </si>
  <si>
    <t>Výškopisné zaměření zájmového území v trvalých porostech vč. lesních</t>
  </si>
  <si>
    <t>ks</t>
  </si>
  <si>
    <t>Potřebné podélné a příčné profily společných zařízení pro stanovení plochy záboru půdy, včetně geol. průzkumu a nezbytných výpočtů pro vodohospodářskou část plánu společných zařízení</t>
  </si>
  <si>
    <t>Dokumentace nároků vlastníků pro vypracování návrhu nového uspořádání a vypracování podkladů pro řešení nesouladu druhu pozemků</t>
  </si>
  <si>
    <t>Vypracování plánu společných zařízení (vč.vyjádření orgánů a organizací v průběhu zpracování)</t>
  </si>
  <si>
    <t>1.1.</t>
  </si>
  <si>
    <t>1.2.</t>
  </si>
  <si>
    <t>1.3.</t>
  </si>
  <si>
    <t>1.4.</t>
  </si>
  <si>
    <t>1.5.</t>
  </si>
  <si>
    <t>1.6.</t>
  </si>
  <si>
    <t>1.7.</t>
  </si>
  <si>
    <t>2.1.</t>
  </si>
  <si>
    <t>2.2.</t>
  </si>
  <si>
    <t>2.3.</t>
  </si>
  <si>
    <t>2.4.</t>
  </si>
  <si>
    <t>2.5.</t>
  </si>
  <si>
    <t>2.6.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</si>
  <si>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</si>
  <si>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</si>
  <si>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</si>
  <si>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</si>
  <si>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</si>
  <si>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1.Přípravné práce celkem (1.1.-1.7.) bez DPH</t>
  </si>
  <si>
    <t>2.Návrhové práce celkem (2.1.-2.6.) bez DPH</t>
  </si>
  <si>
    <t>3.Vytyčení pozemků podle schváleného návrhu a mapové dílo celkem (3.1.-3.2.) bez DPH</t>
  </si>
  <si>
    <t>Geometrické a polohové určení vnějšího obvodu upravovaného území</t>
  </si>
  <si>
    <t>Geometrické a polohové určení vnitřního obvodu upravovaného území</t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</si>
  <si>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</si>
  <si>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</si>
  <si>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</si>
  <si>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</si>
  <si>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</si>
  <si>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ředitel(ka) Pozemkového úřadu …………</t>
  </si>
  <si>
    <t>statutární orgán  zhotovitele</t>
  </si>
  <si>
    <t>Vyhodnocení podkladů a rozbor souč. stavu</t>
  </si>
  <si>
    <t xml:space="preserve"> - vyšetření obvodu upravovaného území vč.ZPMZ a geom.plánů </t>
  </si>
  <si>
    <t>Hlavní  fakturační celek/dílčí fakturační celek</t>
  </si>
  <si>
    <t>Rekapitulace hlavních fakturačních celků</t>
  </si>
  <si>
    <t>Zjišťování hranic pozemků neřešených dle §2 zák. a ostatních (vodní toky, silnice, lesní por.)</t>
  </si>
  <si>
    <t xml:space="preserve"> - zjišťování hranic pozemků</t>
  </si>
  <si>
    <t>3 měsíce</t>
  </si>
  <si>
    <t xml:space="preserve">Polohopisné zaměření zájmového území </t>
  </si>
  <si>
    <t>10/2011</t>
  </si>
  <si>
    <t>1/2013</t>
  </si>
  <si>
    <t>09/2013</t>
  </si>
  <si>
    <t>6/2013</t>
  </si>
  <si>
    <t>4/2014</t>
  </si>
  <si>
    <t>6/2014</t>
  </si>
  <si>
    <r>
      <t xml:space="preserve"> - stabilizace dle § 88 vyhl. č. 26/2007 Sb. </t>
    </r>
    <r>
      <rPr>
        <vertAlign val="superscript"/>
        <sz val="11"/>
        <rFont val="Times New Roman"/>
        <family val="1"/>
        <charset val="238"/>
      </rPr>
      <t>*2)</t>
    </r>
  </si>
  <si>
    <t xml:space="preserve"> - stabilizace hranice obce dle § 89 vyhl. č. 26/2007 Sb.</t>
  </si>
  <si>
    <t>2)</t>
  </si>
  <si>
    <t xml:space="preserve">Předpokládaný počet trvalého stabilizačního materiálu; počet dočasného stabilizačního materiálu není uváděn, ale v ceně položky je zakalkulován. </t>
  </si>
  <si>
    <t>06/2012</t>
  </si>
  <si>
    <t>09/2012</t>
  </si>
  <si>
    <t>01/2013</t>
  </si>
  <si>
    <t>Termín ukončení - vždy je myšlen poslední den v daném měsíci; v konečné smlouvě o dílo mohou být dílčí termíny plnění upraveny v souladu s čl. 3.3. zadávací dokumentace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</si>
</sst>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#,##0_ ;[Red]\-#,##0\ "/>
  </numFmts>
  <fonts count="17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2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6" fillId="2" borderId="4" xfId="0" applyNumberFormat="1" applyFont="1" applyFill="1" applyBorder="1" applyAlignment="1" applyProtection="1">
      <alignment vertical="top"/>
      <protection locked="0"/>
    </xf>
    <xf numFmtId="164" fontId="6" fillId="0" borderId="1" xfId="0" applyNumberFormat="1" applyFont="1" applyFill="1" applyBorder="1" applyAlignment="1">
      <alignment vertical="top"/>
    </xf>
    <xf numFmtId="164" fontId="6" fillId="0" borderId="3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6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top"/>
    </xf>
    <xf numFmtId="49" fontId="1" fillId="2" borderId="8" xfId="0" applyNumberFormat="1" applyFont="1" applyFill="1" applyBorder="1" applyAlignment="1">
      <alignment horizontal="center" vertical="top"/>
    </xf>
    <xf numFmtId="49" fontId="6" fillId="0" borderId="9" xfId="0" applyNumberFormat="1" applyFont="1" applyFill="1" applyBorder="1" applyAlignment="1">
      <alignment horizontal="center" vertical="top"/>
    </xf>
    <xf numFmtId="49" fontId="8" fillId="2" borderId="10" xfId="0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/>
    </xf>
    <xf numFmtId="164" fontId="8" fillId="0" borderId="12" xfId="0" applyNumberFormat="1" applyFont="1" applyFill="1" applyBorder="1" applyAlignment="1">
      <alignment vertical="top"/>
    </xf>
    <xf numFmtId="164" fontId="6" fillId="0" borderId="12" xfId="0" applyNumberFormat="1" applyFont="1" applyFill="1" applyBorder="1" applyAlignment="1" applyProtection="1">
      <alignment vertical="top"/>
      <protection locked="0"/>
    </xf>
    <xf numFmtId="49" fontId="8" fillId="0" borderId="13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/>
    </xf>
    <xf numFmtId="164" fontId="6" fillId="0" borderId="15" xfId="0" applyNumberFormat="1" applyFont="1" applyFill="1" applyBorder="1" applyAlignment="1" applyProtection="1">
      <alignment vertical="top"/>
      <protection locked="0"/>
    </xf>
    <xf numFmtId="164" fontId="8" fillId="0" borderId="15" xfId="0" applyNumberFormat="1" applyFont="1" applyFill="1" applyBorder="1" applyAlignment="1">
      <alignment vertical="top"/>
    </xf>
    <xf numFmtId="49" fontId="8" fillId="0" borderId="17" xfId="0" applyNumberFormat="1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/>
    </xf>
    <xf numFmtId="164" fontId="6" fillId="0" borderId="18" xfId="0" applyNumberFormat="1" applyFont="1" applyFill="1" applyBorder="1" applyAlignment="1" applyProtection="1">
      <alignment vertical="top"/>
      <protection locked="0"/>
    </xf>
    <xf numFmtId="164" fontId="8" fillId="0" borderId="18" xfId="0" applyNumberFormat="1" applyFont="1" applyFill="1" applyBorder="1" applyAlignment="1">
      <alignment vertical="top"/>
    </xf>
    <xf numFmtId="49" fontId="8" fillId="0" borderId="19" xfId="0" applyNumberFormat="1" applyFont="1" applyFill="1" applyBorder="1" applyAlignment="1" applyProtection="1">
      <alignment horizontal="center" vertical="top"/>
      <protection locked="0"/>
    </xf>
    <xf numFmtId="0" fontId="8" fillId="0" borderId="12" xfId="0" applyFont="1" applyFill="1" applyBorder="1" applyAlignment="1">
      <alignment vertical="top"/>
    </xf>
    <xf numFmtId="0" fontId="8" fillId="0" borderId="15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49" fontId="8" fillId="0" borderId="19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>
      <alignment vertical="top"/>
    </xf>
    <xf numFmtId="49" fontId="15" fillId="0" borderId="0" xfId="0" applyNumberFormat="1" applyFont="1" applyFill="1" applyBorder="1" applyAlignment="1">
      <alignment horizontal="right" vertical="top"/>
    </xf>
    <xf numFmtId="49" fontId="8" fillId="0" borderId="20" xfId="0" applyNumberFormat="1" applyFont="1" applyFill="1" applyBorder="1" applyAlignment="1">
      <alignment horizontal="center" vertical="top"/>
    </xf>
    <xf numFmtId="0" fontId="8" fillId="3" borderId="15" xfId="0" applyFont="1" applyFill="1" applyBorder="1" applyAlignment="1">
      <alignment vertical="top" wrapText="1"/>
    </xf>
    <xf numFmtId="0" fontId="8" fillId="3" borderId="15" xfId="0" applyFont="1" applyFill="1" applyBorder="1" applyAlignment="1">
      <alignment vertical="top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>
      <alignment vertical="top"/>
    </xf>
    <xf numFmtId="0" fontId="8" fillId="0" borderId="15" xfId="0" applyFont="1" applyFill="1" applyBorder="1" applyAlignment="1">
      <alignment horizontal="left" vertical="center" wrapText="1" indent="1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0" fontId="6" fillId="2" borderId="26" xfId="0" applyFont="1" applyFill="1" applyBorder="1" applyAlignment="1">
      <alignment vertical="top" wrapText="1"/>
    </xf>
    <xf numFmtId="0" fontId="10" fillId="0" borderId="27" xfId="0" applyFont="1" applyBorder="1" applyAlignment="1">
      <alignment vertical="top"/>
    </xf>
    <xf numFmtId="0" fontId="10" fillId="0" borderId="28" xfId="0" applyFont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11" fillId="0" borderId="0" xfId="0" applyFont="1" applyFill="1" applyBorder="1" applyAlignment="1"/>
    <xf numFmtId="0" fontId="2" fillId="0" borderId="0" xfId="0" applyFont="1" applyFill="1" applyBorder="1" applyAlignment="1">
      <alignment vertical="top" wrapText="1"/>
    </xf>
    <xf numFmtId="0" fontId="12" fillId="0" borderId="38" xfId="0" applyFont="1" applyFill="1" applyBorder="1" applyAlignment="1">
      <alignment vertical="top" wrapText="1"/>
    </xf>
    <xf numFmtId="0" fontId="12" fillId="0" borderId="39" xfId="0" applyFont="1" applyFill="1" applyBorder="1" applyAlignment="1"/>
    <xf numFmtId="6" fontId="12" fillId="0" borderId="39" xfId="0" applyNumberFormat="1" applyFont="1" applyFill="1" applyBorder="1" applyAlignment="1"/>
    <xf numFmtId="6" fontId="12" fillId="0" borderId="40" xfId="0" applyNumberFormat="1" applyFont="1" applyFill="1" applyBorder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6" fontId="11" fillId="0" borderId="29" xfId="0" applyNumberFormat="1" applyFont="1" applyFill="1" applyBorder="1" applyAlignment="1"/>
    <xf numFmtId="6" fontId="11" fillId="0" borderId="30" xfId="0" applyNumberFormat="1" applyFont="1" applyFill="1" applyBorder="1" applyAlignment="1"/>
    <xf numFmtId="0" fontId="11" fillId="0" borderId="31" xfId="0" applyFont="1" applyFill="1" applyBorder="1" applyAlignment="1">
      <alignment vertical="top" wrapText="1"/>
    </xf>
    <xf numFmtId="0" fontId="11" fillId="0" borderId="32" xfId="0" applyFont="1" applyFill="1" applyBorder="1" applyAlignment="1"/>
    <xf numFmtId="6" fontId="11" fillId="0" borderId="32" xfId="0" applyNumberFormat="1" applyFont="1" applyFill="1" applyBorder="1" applyAlignment="1"/>
    <xf numFmtId="6" fontId="11" fillId="0" borderId="33" xfId="0" applyNumberFormat="1" applyFont="1" applyFill="1" applyBorder="1" applyAlignment="1"/>
    <xf numFmtId="0" fontId="11" fillId="0" borderId="34" xfId="0" applyFont="1" applyFill="1" applyBorder="1" applyAlignment="1">
      <alignment vertical="top" wrapText="1"/>
    </xf>
    <xf numFmtId="0" fontId="11" fillId="0" borderId="29" xfId="0" applyFont="1" applyFill="1" applyBorder="1" applyAlignment="1"/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49" fontId="8" fillId="0" borderId="20" xfId="0" applyNumberFormat="1" applyFont="1" applyFill="1" applyBorder="1" applyAlignment="1">
      <alignment horizontal="center" vertical="top"/>
    </xf>
    <xf numFmtId="49" fontId="8" fillId="0" borderId="21" xfId="0" applyNumberFormat="1" applyFont="1" applyFill="1" applyBorder="1" applyAlignment="1">
      <alignment horizontal="center" vertical="top"/>
    </xf>
    <xf numFmtId="49" fontId="8" fillId="0" borderId="22" xfId="0" applyNumberFormat="1" applyFont="1" applyFill="1" applyBorder="1" applyAlignment="1">
      <alignment horizontal="center" vertical="top"/>
    </xf>
    <xf numFmtId="164" fontId="6" fillId="0" borderId="15" xfId="0" applyNumberFormat="1" applyFont="1" applyFill="1" applyBorder="1" applyAlignment="1" applyProtection="1">
      <alignment vertical="center"/>
      <protection locked="0"/>
    </xf>
    <xf numFmtId="164" fontId="8" fillId="0" borderId="15" xfId="0" applyNumberFormat="1" applyFont="1" applyFill="1" applyBorder="1" applyAlignment="1">
      <alignment vertical="center"/>
    </xf>
    <xf numFmtId="49" fontId="8" fillId="0" borderId="23" xfId="0" applyNumberFormat="1" applyFont="1" applyFill="1" applyBorder="1" applyAlignment="1" applyProtection="1">
      <alignment horizontal="center" vertical="top"/>
      <protection locked="0"/>
    </xf>
    <xf numFmtId="49" fontId="8" fillId="0" borderId="24" xfId="0" applyNumberFormat="1" applyFont="1" applyFill="1" applyBorder="1" applyAlignment="1" applyProtection="1">
      <alignment horizontal="center" vertical="top"/>
      <protection locked="0"/>
    </xf>
    <xf numFmtId="49" fontId="8" fillId="0" borderId="25" xfId="0" applyNumberFormat="1" applyFont="1" applyFill="1" applyBorder="1" applyAlignment="1" applyProtection="1">
      <alignment horizontal="center" vertical="top"/>
      <protection locked="0"/>
    </xf>
    <xf numFmtId="0" fontId="0" fillId="0" borderId="25" xfId="0" applyBorder="1" applyAlignment="1">
      <alignment horizontal="center" vertical="top"/>
    </xf>
    <xf numFmtId="0" fontId="12" fillId="0" borderId="34" xfId="0" applyFont="1" applyFill="1" applyBorder="1" applyAlignment="1">
      <alignment vertical="top" wrapText="1"/>
    </xf>
    <xf numFmtId="0" fontId="12" fillId="0" borderId="29" xfId="0" applyFont="1" applyFill="1" applyBorder="1" applyAlignment="1"/>
    <xf numFmtId="6" fontId="12" fillId="0" borderId="29" xfId="0" applyNumberFormat="1" applyFont="1" applyFill="1" applyBorder="1" applyAlignment="1"/>
    <xf numFmtId="6" fontId="12" fillId="0" borderId="30" xfId="0" applyNumberFormat="1" applyFont="1" applyFill="1" applyBorder="1" applyAlignment="1"/>
    <xf numFmtId="0" fontId="6" fillId="0" borderId="2" xfId="0" applyFont="1" applyFill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9" fillId="0" borderId="27" xfId="0" applyFont="1" applyBorder="1" applyAlignment="1">
      <alignment vertical="top"/>
    </xf>
    <xf numFmtId="0" fontId="9" fillId="0" borderId="28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1"/>
  <sheetViews>
    <sheetView showGridLines="0" tabSelected="1" view="pageLayout" zoomScaleNormal="100" workbookViewId="0">
      <selection activeCell="H48" sqref="H48"/>
    </sheetView>
  </sheetViews>
  <sheetFormatPr defaultColWidth="3" defaultRowHeight="15" customHeight="1"/>
  <cols>
    <col min="1" max="1" width="0.7109375" style="4" customWidth="1"/>
    <col min="2" max="2" width="4.28515625" style="22" customWidth="1"/>
    <col min="3" max="3" width="40.42578125" style="6" customWidth="1"/>
    <col min="4" max="4" width="6.85546875" style="1" customWidth="1"/>
    <col min="5" max="5" width="7.42578125" style="4" customWidth="1"/>
    <col min="6" max="6" width="10" style="4" customWidth="1"/>
    <col min="7" max="7" width="11.140625" style="4" customWidth="1"/>
    <col min="8" max="8" width="13.85546875" style="4" customWidth="1"/>
    <col min="9" max="9" width="0.5703125" style="4" customWidth="1"/>
    <col min="10" max="18" width="3" style="4" customWidth="1"/>
    <col min="19" max="20" width="6.140625" style="4" customWidth="1"/>
    <col min="21" max="21" width="6" style="4" customWidth="1"/>
    <col min="22" max="16384" width="3" style="4"/>
  </cols>
  <sheetData>
    <row r="1" spans="2:8" ht="6.75" customHeight="1" thickBot="1"/>
    <row r="2" spans="2:8" s="16" customFormat="1" ht="45" customHeight="1">
      <c r="B2" s="23"/>
      <c r="C2" s="18" t="s">
        <v>67</v>
      </c>
      <c r="D2" s="19" t="s">
        <v>0</v>
      </c>
      <c r="E2" s="20" t="s">
        <v>17</v>
      </c>
      <c r="F2" s="20" t="s">
        <v>16</v>
      </c>
      <c r="G2" s="20" t="s">
        <v>18</v>
      </c>
      <c r="H2" s="21" t="s">
        <v>28</v>
      </c>
    </row>
    <row r="3" spans="2:8" s="10" customFormat="1" ht="15.95" customHeight="1">
      <c r="B3" s="24" t="s">
        <v>2</v>
      </c>
      <c r="C3" s="7" t="s">
        <v>21</v>
      </c>
      <c r="D3" s="3"/>
      <c r="E3" s="8"/>
      <c r="F3" s="8"/>
      <c r="G3" s="8"/>
      <c r="H3" s="9"/>
    </row>
    <row r="4" spans="2:8" s="5" customFormat="1" ht="21" customHeight="1">
      <c r="B4" s="26" t="s">
        <v>35</v>
      </c>
      <c r="C4" s="27" t="s">
        <v>65</v>
      </c>
      <c r="D4" s="28" t="s">
        <v>1</v>
      </c>
      <c r="E4" s="29">
        <v>879</v>
      </c>
      <c r="F4" s="30"/>
      <c r="G4" s="29"/>
      <c r="H4" s="31" t="s">
        <v>74</v>
      </c>
    </row>
    <row r="5" spans="2:8" s="5" customFormat="1" ht="33.75" customHeight="1">
      <c r="B5" s="82" t="s">
        <v>36</v>
      </c>
      <c r="C5" s="33" t="s">
        <v>22</v>
      </c>
      <c r="D5" s="34" t="s">
        <v>8</v>
      </c>
      <c r="E5" s="35">
        <v>8</v>
      </c>
      <c r="F5" s="36"/>
      <c r="G5" s="37"/>
      <c r="H5" s="81" t="s">
        <v>73</v>
      </c>
    </row>
    <row r="6" spans="2:8" s="5" customFormat="1" ht="33.75" customHeight="1">
      <c r="B6" s="82"/>
      <c r="C6" s="33" t="s">
        <v>10</v>
      </c>
      <c r="D6" s="34" t="s">
        <v>8</v>
      </c>
      <c r="E6" s="35">
        <v>35</v>
      </c>
      <c r="F6" s="36"/>
      <c r="G6" s="37"/>
      <c r="H6" s="81"/>
    </row>
    <row r="7" spans="2:8" s="5" customFormat="1" ht="33.75" customHeight="1">
      <c r="B7" s="51" t="s">
        <v>37</v>
      </c>
      <c r="C7" s="33" t="s">
        <v>72</v>
      </c>
      <c r="D7" s="34" t="s">
        <v>1</v>
      </c>
      <c r="E7" s="35">
        <v>879</v>
      </c>
      <c r="F7" s="36"/>
      <c r="G7" s="37"/>
      <c r="H7" s="57" t="s">
        <v>83</v>
      </c>
    </row>
    <row r="8" spans="2:8" s="5" customFormat="1" ht="33.75" customHeight="1">
      <c r="B8" s="87" t="s">
        <v>38</v>
      </c>
      <c r="C8" s="52" t="s">
        <v>56</v>
      </c>
      <c r="D8" s="53"/>
      <c r="E8" s="53"/>
      <c r="F8" s="53"/>
      <c r="G8" s="53"/>
      <c r="H8" s="92" t="s">
        <v>83</v>
      </c>
    </row>
    <row r="9" spans="2:8" s="5" customFormat="1" ht="33.75" customHeight="1">
      <c r="B9" s="88"/>
      <c r="C9" s="33" t="s">
        <v>66</v>
      </c>
      <c r="D9" s="34" t="s">
        <v>6</v>
      </c>
      <c r="E9" s="35">
        <v>57</v>
      </c>
      <c r="F9" s="36"/>
      <c r="G9" s="37"/>
      <c r="H9" s="93"/>
    </row>
    <row r="10" spans="2:8" s="55" customFormat="1" ht="27.75" customHeight="1">
      <c r="B10" s="88"/>
      <c r="C10" s="56" t="s">
        <v>79</v>
      </c>
      <c r="D10" s="34"/>
      <c r="E10" s="35">
        <v>260</v>
      </c>
      <c r="F10" s="36"/>
      <c r="G10" s="37"/>
      <c r="H10" s="93"/>
    </row>
    <row r="11" spans="2:8" s="5" customFormat="1" ht="30" customHeight="1">
      <c r="B11" s="88"/>
      <c r="C11" s="56" t="s">
        <v>80</v>
      </c>
      <c r="D11" s="34" t="s">
        <v>31</v>
      </c>
      <c r="E11" s="5">
        <v>20</v>
      </c>
      <c r="F11" s="36"/>
      <c r="G11" s="37"/>
      <c r="H11" s="93"/>
    </row>
    <row r="12" spans="2:8" s="5" customFormat="1" ht="21" customHeight="1">
      <c r="B12" s="89"/>
      <c r="C12" s="56" t="s">
        <v>12</v>
      </c>
      <c r="D12" s="34" t="s">
        <v>31</v>
      </c>
      <c r="E12" s="35">
        <v>2</v>
      </c>
      <c r="F12" s="36"/>
      <c r="G12" s="37"/>
      <c r="H12" s="94"/>
    </row>
    <row r="13" spans="2:8" s="5" customFormat="1" ht="30">
      <c r="B13" s="87" t="s">
        <v>39</v>
      </c>
      <c r="C13" s="52" t="s">
        <v>57</v>
      </c>
      <c r="D13" s="53"/>
      <c r="E13" s="53"/>
      <c r="F13" s="53"/>
      <c r="G13" s="53"/>
      <c r="H13" s="92" t="s">
        <v>84</v>
      </c>
    </row>
    <row r="14" spans="2:8" s="5" customFormat="1" ht="32.25" customHeight="1">
      <c r="B14" s="88"/>
      <c r="C14" s="33" t="s">
        <v>11</v>
      </c>
      <c r="D14" s="34" t="s">
        <v>6</v>
      </c>
      <c r="E14" s="35">
        <v>90</v>
      </c>
      <c r="F14" s="36"/>
      <c r="G14" s="37"/>
      <c r="H14" s="93"/>
    </row>
    <row r="15" spans="2:8" s="5" customFormat="1" ht="21" customHeight="1">
      <c r="B15" s="89"/>
      <c r="C15" s="56" t="s">
        <v>79</v>
      </c>
      <c r="D15" s="34"/>
      <c r="E15" s="35">
        <v>360</v>
      </c>
      <c r="F15" s="36"/>
      <c r="G15" s="37"/>
      <c r="H15" s="94"/>
    </row>
    <row r="16" spans="2:8" s="5" customFormat="1" ht="33.75" customHeight="1">
      <c r="B16" s="82" t="s">
        <v>40</v>
      </c>
      <c r="C16" s="33" t="s">
        <v>69</v>
      </c>
      <c r="D16" s="83" t="s">
        <v>6</v>
      </c>
      <c r="E16" s="85">
        <v>160</v>
      </c>
      <c r="F16" s="90"/>
      <c r="G16" s="91"/>
      <c r="H16" s="92" t="s">
        <v>85</v>
      </c>
    </row>
    <row r="17" spans="2:14" s="5" customFormat="1" ht="21" customHeight="1">
      <c r="B17" s="82"/>
      <c r="C17" s="33" t="s">
        <v>70</v>
      </c>
      <c r="D17" s="84"/>
      <c r="E17" s="86"/>
      <c r="F17" s="86"/>
      <c r="G17" s="86"/>
      <c r="H17" s="93"/>
    </row>
    <row r="18" spans="2:14" s="5" customFormat="1" ht="21" customHeight="1">
      <c r="B18" s="82"/>
      <c r="C18" s="56" t="s">
        <v>79</v>
      </c>
      <c r="D18" s="34" t="s">
        <v>31</v>
      </c>
      <c r="E18" s="35">
        <v>600</v>
      </c>
      <c r="F18" s="36"/>
      <c r="G18" s="37"/>
      <c r="H18" s="95"/>
    </row>
    <row r="19" spans="2:14" s="5" customFormat="1" ht="62.1" customHeight="1">
      <c r="B19" s="38" t="s">
        <v>41</v>
      </c>
      <c r="C19" s="39" t="s">
        <v>33</v>
      </c>
      <c r="D19" s="40" t="s">
        <v>1</v>
      </c>
      <c r="E19" s="41">
        <v>879</v>
      </c>
      <c r="F19" s="42"/>
      <c r="G19" s="43"/>
      <c r="H19" s="44" t="s">
        <v>75</v>
      </c>
    </row>
    <row r="20" spans="2:14" s="5" customFormat="1" ht="15.95" customHeight="1">
      <c r="B20" s="25"/>
      <c r="C20" s="58" t="s">
        <v>48</v>
      </c>
      <c r="D20" s="59"/>
      <c r="E20" s="59"/>
      <c r="F20" s="59"/>
      <c r="G20" s="60"/>
      <c r="H20" s="11">
        <f>SUBTOTAL(9,G4:G19)</f>
        <v>0</v>
      </c>
    </row>
    <row r="21" spans="2:14" s="10" customFormat="1" ht="15.95" customHeight="1">
      <c r="B21" s="24" t="s">
        <v>3</v>
      </c>
      <c r="C21" s="7" t="s">
        <v>20</v>
      </c>
      <c r="D21" s="17"/>
      <c r="E21" s="8"/>
      <c r="F21" s="12"/>
      <c r="G21" s="12"/>
      <c r="H21" s="13"/>
    </row>
    <row r="22" spans="2:14" s="5" customFormat="1" ht="45" customHeight="1">
      <c r="B22" s="26" t="s">
        <v>42</v>
      </c>
      <c r="C22" s="27" t="s">
        <v>34</v>
      </c>
      <c r="D22" s="28" t="s">
        <v>1</v>
      </c>
      <c r="E22" s="45">
        <v>879</v>
      </c>
      <c r="F22" s="30"/>
      <c r="G22" s="29"/>
      <c r="H22" s="31" t="s">
        <v>76</v>
      </c>
    </row>
    <row r="23" spans="2:14" s="5" customFormat="1" ht="33.75" customHeight="1">
      <c r="B23" s="82" t="s">
        <v>43</v>
      </c>
      <c r="C23" s="33" t="s">
        <v>13</v>
      </c>
      <c r="D23" s="34" t="s">
        <v>1</v>
      </c>
      <c r="E23" s="35">
        <v>40</v>
      </c>
      <c r="F23" s="36"/>
      <c r="G23" s="37"/>
      <c r="H23" s="54" t="s">
        <v>76</v>
      </c>
    </row>
    <row r="24" spans="2:14" s="5" customFormat="1" ht="33.75" customHeight="1">
      <c r="B24" s="82"/>
      <c r="C24" s="33" t="s">
        <v>30</v>
      </c>
      <c r="D24" s="34" t="s">
        <v>1</v>
      </c>
      <c r="E24" s="35">
        <v>6</v>
      </c>
      <c r="F24" s="36"/>
      <c r="G24" s="37"/>
      <c r="H24" s="54" t="s">
        <v>76</v>
      </c>
    </row>
    <row r="25" spans="2:14" s="5" customFormat="1" ht="45" customHeight="1">
      <c r="B25" s="32" t="s">
        <v>44</v>
      </c>
      <c r="C25" s="33" t="s">
        <v>23</v>
      </c>
      <c r="D25" s="34" t="s">
        <v>6</v>
      </c>
      <c r="E25" s="35">
        <v>20</v>
      </c>
      <c r="F25" s="36"/>
      <c r="G25" s="37"/>
      <c r="H25" s="54" t="s">
        <v>76</v>
      </c>
    </row>
    <row r="26" spans="2:14" s="5" customFormat="1" ht="75" customHeight="1">
      <c r="B26" s="32" t="s">
        <v>45</v>
      </c>
      <c r="C26" s="33" t="s">
        <v>32</v>
      </c>
      <c r="D26" s="34" t="s">
        <v>6</v>
      </c>
      <c r="E26" s="35">
        <v>20</v>
      </c>
      <c r="F26" s="36"/>
      <c r="G26" s="37"/>
      <c r="H26" s="54" t="s">
        <v>76</v>
      </c>
    </row>
    <row r="27" spans="2:14" s="5" customFormat="1" ht="33.75" customHeight="1">
      <c r="B27" s="32" t="s">
        <v>46</v>
      </c>
      <c r="C27" s="46" t="s">
        <v>5</v>
      </c>
      <c r="D27" s="34" t="s">
        <v>1</v>
      </c>
      <c r="E27" s="35">
        <v>879</v>
      </c>
      <c r="F27" s="36"/>
      <c r="G27" s="37"/>
      <c r="H27" s="54" t="s">
        <v>77</v>
      </c>
    </row>
    <row r="28" spans="2:14" s="5" customFormat="1" ht="33.75" customHeight="1">
      <c r="B28" s="38" t="s">
        <v>47</v>
      </c>
      <c r="C28" s="47" t="s">
        <v>24</v>
      </c>
      <c r="D28" s="40" t="s">
        <v>31</v>
      </c>
      <c r="E28" s="41">
        <v>2</v>
      </c>
      <c r="F28" s="42"/>
      <c r="G28" s="43"/>
      <c r="H28" s="44" t="s">
        <v>78</v>
      </c>
    </row>
    <row r="29" spans="2:14" s="5" customFormat="1" ht="15.95" customHeight="1">
      <c r="B29" s="25"/>
      <c r="C29" s="58" t="s">
        <v>49</v>
      </c>
      <c r="D29" s="59"/>
      <c r="E29" s="59"/>
      <c r="F29" s="59"/>
      <c r="G29" s="60"/>
      <c r="H29" s="11">
        <f>SUBTOTAL(9,G22:G28)</f>
        <v>0</v>
      </c>
    </row>
    <row r="30" spans="2:14" s="10" customFormat="1" ht="33.75" customHeight="1">
      <c r="B30" s="24" t="s">
        <v>4</v>
      </c>
      <c r="C30" s="100" t="s">
        <v>19</v>
      </c>
      <c r="D30" s="101"/>
      <c r="E30" s="101"/>
      <c r="F30" s="101"/>
      <c r="G30" s="107" t="s">
        <v>15</v>
      </c>
      <c r="H30" s="108"/>
      <c r="N30" s="5"/>
    </row>
    <row r="31" spans="2:14" s="5" customFormat="1" ht="21" customHeight="1">
      <c r="B31" s="26" t="s">
        <v>50</v>
      </c>
      <c r="C31" s="27" t="s">
        <v>14</v>
      </c>
      <c r="D31" s="28" t="s">
        <v>6</v>
      </c>
      <c r="E31" s="45">
        <v>400</v>
      </c>
      <c r="F31" s="30"/>
      <c r="G31" s="29"/>
      <c r="H31" s="105" t="s">
        <v>71</v>
      </c>
      <c r="N31" s="10"/>
    </row>
    <row r="32" spans="2:14" s="5" customFormat="1" ht="21" customHeight="1">
      <c r="B32" s="32"/>
      <c r="C32" s="33" t="s">
        <v>9</v>
      </c>
      <c r="D32" s="34" t="s">
        <v>8</v>
      </c>
      <c r="E32" s="35">
        <v>450</v>
      </c>
      <c r="F32" s="36"/>
      <c r="G32" s="37"/>
      <c r="H32" s="106"/>
    </row>
    <row r="33" spans="2:14" s="5" customFormat="1" ht="33.75" customHeight="1">
      <c r="B33" s="38" t="s">
        <v>51</v>
      </c>
      <c r="C33" s="39" t="s">
        <v>7</v>
      </c>
      <c r="D33" s="40" t="s">
        <v>1</v>
      </c>
      <c r="E33" s="41">
        <v>879</v>
      </c>
      <c r="F33" s="42"/>
      <c r="G33" s="43"/>
      <c r="H33" s="48" t="s">
        <v>71</v>
      </c>
    </row>
    <row r="34" spans="2:14" s="5" customFormat="1" ht="15.95" customHeight="1">
      <c r="B34" s="25"/>
      <c r="C34" s="58" t="s">
        <v>52</v>
      </c>
      <c r="D34" s="109"/>
      <c r="E34" s="109"/>
      <c r="F34" s="109"/>
      <c r="G34" s="110"/>
      <c r="H34" s="11">
        <f>SUBTOTAL(9,G31:G33)</f>
        <v>0</v>
      </c>
    </row>
    <row r="35" spans="2:14" ht="15" customHeight="1" thickBot="1">
      <c r="N35" s="2"/>
    </row>
    <row r="36" spans="2:14" s="14" customFormat="1" ht="19.5" customHeight="1">
      <c r="B36" s="102" t="s">
        <v>68</v>
      </c>
      <c r="C36" s="103"/>
      <c r="D36" s="103"/>
      <c r="E36" s="103"/>
      <c r="F36" s="103"/>
      <c r="G36" s="103"/>
      <c r="H36" s="104"/>
    </row>
    <row r="37" spans="2:14" s="14" customFormat="1" ht="17.25" customHeight="1">
      <c r="B37" s="75" t="s">
        <v>53</v>
      </c>
      <c r="C37" s="76"/>
      <c r="D37" s="76"/>
      <c r="E37" s="76"/>
      <c r="F37" s="76"/>
      <c r="G37" s="77">
        <f>H20</f>
        <v>0</v>
      </c>
      <c r="H37" s="78"/>
    </row>
    <row r="38" spans="2:14" s="14" customFormat="1" ht="17.25" customHeight="1">
      <c r="B38" s="79" t="s">
        <v>54</v>
      </c>
      <c r="C38" s="80"/>
      <c r="D38" s="80"/>
      <c r="E38" s="80"/>
      <c r="F38" s="80"/>
      <c r="G38" s="73">
        <f>H29</f>
        <v>0</v>
      </c>
      <c r="H38" s="74"/>
    </row>
    <row r="39" spans="2:14" s="14" customFormat="1" ht="33.75" customHeight="1">
      <c r="B39" s="79" t="s">
        <v>55</v>
      </c>
      <c r="C39" s="80"/>
      <c r="D39" s="80"/>
      <c r="E39" s="80"/>
      <c r="F39" s="80"/>
      <c r="G39" s="73">
        <f>H34</f>
        <v>0</v>
      </c>
      <c r="H39" s="74"/>
    </row>
    <row r="40" spans="2:14" s="14" customFormat="1" ht="17.25" customHeight="1">
      <c r="B40" s="96" t="s">
        <v>25</v>
      </c>
      <c r="C40" s="97"/>
      <c r="D40" s="97"/>
      <c r="E40" s="97"/>
      <c r="F40" s="97"/>
      <c r="G40" s="98">
        <f>SUM(G37:H39)</f>
        <v>0</v>
      </c>
      <c r="H40" s="99"/>
    </row>
    <row r="41" spans="2:14" s="14" customFormat="1" ht="17.25" customHeight="1">
      <c r="B41" s="79" t="s">
        <v>26</v>
      </c>
      <c r="C41" s="80"/>
      <c r="D41" s="80"/>
      <c r="E41" s="80"/>
      <c r="F41" s="80"/>
      <c r="G41" s="73">
        <f>G40*20%</f>
        <v>0</v>
      </c>
      <c r="H41" s="74"/>
    </row>
    <row r="42" spans="2:14" s="15" customFormat="1" ht="17.25" customHeight="1" thickBot="1">
      <c r="B42" s="64" t="s">
        <v>27</v>
      </c>
      <c r="C42" s="65"/>
      <c r="D42" s="65"/>
      <c r="E42" s="65"/>
      <c r="F42" s="65"/>
      <c r="G42" s="66">
        <f>G40*1.2</f>
        <v>0</v>
      </c>
      <c r="H42" s="67"/>
    </row>
    <row r="43" spans="2:14" ht="21.75" customHeight="1">
      <c r="B43" s="50" t="s">
        <v>29</v>
      </c>
      <c r="C43" s="63" t="s">
        <v>86</v>
      </c>
      <c r="D43" s="63"/>
      <c r="E43" s="63"/>
      <c r="F43" s="63"/>
      <c r="G43" s="63"/>
      <c r="H43" s="63"/>
    </row>
    <row r="44" spans="2:14" ht="39.75" customHeight="1">
      <c r="B44" s="50" t="s">
        <v>81</v>
      </c>
      <c r="C44" s="63" t="s">
        <v>82</v>
      </c>
      <c r="D44" s="63"/>
      <c r="E44" s="63"/>
      <c r="F44" s="63"/>
      <c r="G44" s="63"/>
      <c r="H44" s="63"/>
    </row>
    <row r="45" spans="2:14" ht="15" customHeight="1">
      <c r="B45" s="68" t="s">
        <v>58</v>
      </c>
      <c r="C45" s="69"/>
      <c r="D45" s="70"/>
      <c r="E45" s="69"/>
      <c r="F45" s="69"/>
      <c r="G45" s="69"/>
      <c r="H45" s="69"/>
    </row>
    <row r="46" spans="2:14" ht="15" customHeight="1">
      <c r="B46" s="5"/>
      <c r="D46" s="49"/>
    </row>
    <row r="47" spans="2:14" ht="15" customHeight="1">
      <c r="B47" s="68" t="s">
        <v>59</v>
      </c>
      <c r="C47" s="68"/>
      <c r="D47" s="71" t="s">
        <v>60</v>
      </c>
      <c r="E47" s="71"/>
      <c r="F47" s="71"/>
      <c r="G47" s="71"/>
      <c r="H47" s="71"/>
    </row>
    <row r="48" spans="2:14" ht="15" customHeight="1">
      <c r="B48" s="5"/>
      <c r="D48" s="49"/>
    </row>
    <row r="49" spans="2:8" ht="15" customHeight="1">
      <c r="B49" s="5"/>
      <c r="D49" s="49"/>
    </row>
    <row r="50" spans="2:8" ht="15" customHeight="1">
      <c r="B50" s="5" t="s">
        <v>61</v>
      </c>
      <c r="D50" s="72" t="s">
        <v>62</v>
      </c>
      <c r="E50" s="72"/>
      <c r="F50" s="72"/>
      <c r="G50" s="72"/>
      <c r="H50" s="72"/>
    </row>
    <row r="51" spans="2:8" ht="15" customHeight="1">
      <c r="B51" s="61" t="s">
        <v>63</v>
      </c>
      <c r="C51" s="61"/>
      <c r="D51" s="62" t="s">
        <v>64</v>
      </c>
      <c r="E51" s="62"/>
      <c r="F51" s="62"/>
      <c r="G51" s="62"/>
      <c r="H51" s="62"/>
    </row>
  </sheetData>
  <dataConsolidate/>
  <mergeCells count="40">
    <mergeCell ref="B41:F41"/>
    <mergeCell ref="B40:F40"/>
    <mergeCell ref="G40:H40"/>
    <mergeCell ref="B23:B24"/>
    <mergeCell ref="B39:F39"/>
    <mergeCell ref="G39:H39"/>
    <mergeCell ref="C30:F30"/>
    <mergeCell ref="C29:G29"/>
    <mergeCell ref="B36:H36"/>
    <mergeCell ref="H31:H32"/>
    <mergeCell ref="G30:H30"/>
    <mergeCell ref="C34:G34"/>
    <mergeCell ref="H5:H6"/>
    <mergeCell ref="B5:B6"/>
    <mergeCell ref="B16:B18"/>
    <mergeCell ref="D16:D17"/>
    <mergeCell ref="E16:E17"/>
    <mergeCell ref="B13:B15"/>
    <mergeCell ref="F16:F17"/>
    <mergeCell ref="G16:G17"/>
    <mergeCell ref="B8:B12"/>
    <mergeCell ref="H8:H12"/>
    <mergeCell ref="H13:H15"/>
    <mergeCell ref="H16:H18"/>
    <mergeCell ref="C20:G20"/>
    <mergeCell ref="B51:C51"/>
    <mergeCell ref="D51:H51"/>
    <mergeCell ref="C43:H43"/>
    <mergeCell ref="B42:F42"/>
    <mergeCell ref="G42:H42"/>
    <mergeCell ref="B45:H45"/>
    <mergeCell ref="B47:C47"/>
    <mergeCell ref="D47:H47"/>
    <mergeCell ref="D50:H50"/>
    <mergeCell ref="C44:H44"/>
    <mergeCell ref="G41:H41"/>
    <mergeCell ref="B37:F37"/>
    <mergeCell ref="G37:H37"/>
    <mergeCell ref="B38:F38"/>
    <mergeCell ref="G38:H38"/>
  </mergeCells>
  <phoneticPr fontId="4" type="noConversion"/>
  <pageMargins left="0.59055118110236227" right="0.39370078740157483" top="0.59055118110236227" bottom="0.39370078740157483" header="0.31496062992125984" footer="0.31496062992125984"/>
  <pageSetup paperSize="9" orientation="portrait" r:id="rId1"/>
  <headerFooter>
    <oddHeader xml:space="preserve">&amp;R&amp;"Times New Roman,Tučné"&amp;14Příloha č.1 ke SOD č. obj. ...., č. zhotov. ..... - KPÚ  </oddHeader>
    <oddFooter>&amp;C&amp;P</oddFooter>
  </headerFooter>
  <rowBreaks count="1" manualBreakCount="1">
    <brk id="20" max="16383" man="1"/>
  </rowBreaks>
  <ignoredErrors>
    <ignoredError sqref="H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KPÚ</vt:lpstr>
      <vt:lpstr>List1</vt:lpstr>
    </vt:vector>
  </TitlesOfParts>
  <Company>Agroprojekt PSO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kupkal</dc:creator>
  <cp:lastModifiedBy>cadova</cp:lastModifiedBy>
  <cp:lastPrinted>2010-12-15T08:06:12Z</cp:lastPrinted>
  <dcterms:created xsi:type="dcterms:W3CDTF">2005-06-09T05:49:05Z</dcterms:created>
  <dcterms:modified xsi:type="dcterms:W3CDTF">2011-02-01T11:19:01Z</dcterms:modified>
</cp:coreProperties>
</file>