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<sst xmlns="http://schemas.openxmlformats.org/spreadsheetml/2006/main" count="91" uniqueCount="71">
  <si>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</si>
  <si>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</si>
  <si>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</si>
  <si>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</si>
  <si>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</si>
  <si>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</si>
  <si>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</si>
  <si>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</si>
  <si>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</si>
  <si>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</si>
  <si>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</si>
  <si>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</si>
  <si>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</si>
  <si>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</si>
  <si>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</si>
  <si>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</si>
  <si>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</si>
  <si>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</si>
  <si>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</si>
  <si>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</si>
  <si>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</si>
  <si>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</si>
  <si>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</si>
  <si>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</si>
  <si>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</si>
  <si>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</si>
  <si>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</si>
  <si>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</si>
  <si>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</si>
  <si>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</si>
  <si>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</si>
  <si>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</si>
  <si>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</si>
  <si>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</si>
  <si>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</si>
  <si>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</si>
  <si>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</si>
  <si>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</si>
  <si>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</si>
  <si>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</si>
  <si>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</si>
  <si>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</si>
  <si>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</si>
  <si>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</si>
  <si>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</si>
  <si>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</si>
  <si>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</si>
  <si>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</si>
  <si>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</si>
  <si>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</si>
  <si>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</si>
  <si>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</si>
  <si>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</si>
  <si>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…………………………………………</t>
  </si>
  <si>
    <t>…………………………………………………………………….</t>
  </si>
  <si>
    <t>Vyhodnocení podkladů a rozbor souč. stavu</t>
  </si>
  <si>
    <t xml:space="preserve">Polohopisné zaměření zájmového území  </t>
  </si>
  <si>
    <t xml:space="preserve">Výškopisné zaměření zájmového území </t>
  </si>
  <si>
    <t xml:space="preserve">              ředitel PÚ Mělník</t>
  </si>
  <si>
    <t xml:space="preserve">                  Za objednatele:</t>
  </si>
  <si>
    <t xml:space="preserve">              statutární orgán  zhotovitele</t>
  </si>
  <si>
    <t xml:space="preserve">                     Za zhotovitele:</t>
  </si>
  <si>
    <t>Potřebné podélné a příčné profily společných zařízení pro stanovení plochy záboru půdy</t>
  </si>
  <si>
    <t>2.Návrhové práce celkem (2.1.-2.5.) bez DPH</t>
  </si>
  <si>
    <t>3.Vytyčení pozemků podle schváleného návrhu a mapové dílo (3.1.-3.2.)      celkem bez DPH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</si>
  <si>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</si>
  <si>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Hlavní fakturační celek</t>
  </si>
  <si>
    <t>Vytyčení pozemků podle schváleného návrhu a mapové dílo</t>
  </si>
  <si>
    <t>do 2 měsíců</t>
  </si>
  <si>
    <t>Termín ukončení v měsících
od výzvy objednatele</t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</si>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</sst>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9" xfId="0" applyNumberFormat="1" applyFont="1" applyFill="1" applyBorder="1" applyAlignment="1">
      <alignment horizontal="center" vertical="top"/>
    </xf>
    <xf numFmtId="6" fontId="13" fillId="0" borderId="30" xfId="0" applyNumberFormat="1" applyFont="1" applyFill="1" applyBorder="1" applyAlignment="1">
      <alignment/>
    </xf>
    <xf numFmtId="6" fontId="13" fillId="0" borderId="31" xfId="0" applyNumberFormat="1" applyFont="1" applyFill="1" applyBorder="1" applyAlignment="1">
      <alignment/>
    </xf>
    <xf numFmtId="0" fontId="13" fillId="0" borderId="32" xfId="0" applyFont="1" applyFill="1" applyBorder="1" applyAlignment="1">
      <alignment vertical="top" wrapText="1"/>
    </xf>
    <xf numFmtId="0" fontId="13" fillId="0" borderId="33" xfId="0" applyFont="1" applyFill="1" applyBorder="1" applyAlignment="1">
      <alignment vertical="top" wrapText="1"/>
    </xf>
    <xf numFmtId="0" fontId="13" fillId="0" borderId="3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4" fillId="0" borderId="35" xfId="0" applyFont="1" applyFill="1" applyBorder="1" applyAlignment="1">
      <alignment vertical="top" wrapText="1"/>
    </xf>
    <xf numFmtId="0" fontId="14" fillId="0" borderId="36" xfId="0" applyFont="1" applyFill="1" applyBorder="1" applyAlignment="1">
      <alignment vertical="top" wrapText="1"/>
    </xf>
    <xf numFmtId="0" fontId="14" fillId="0" borderId="37" xfId="0" applyFont="1" applyFill="1" applyBorder="1" applyAlignment="1">
      <alignment vertical="top" wrapText="1"/>
    </xf>
    <xf numFmtId="6" fontId="14" fillId="0" borderId="38" xfId="0" applyNumberFormat="1" applyFont="1" applyFill="1" applyBorder="1" applyAlignment="1">
      <alignment/>
    </xf>
    <xf numFmtId="6" fontId="14" fillId="0" borderId="39" xfId="0" applyNumberFormat="1" applyFont="1" applyFill="1" applyBorder="1" applyAlignment="1">
      <alignment/>
    </xf>
    <xf numFmtId="0" fontId="14" fillId="0" borderId="32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 wrapText="1"/>
    </xf>
    <xf numFmtId="6" fontId="14" fillId="0" borderId="30" xfId="0" applyNumberFormat="1" applyFont="1" applyFill="1" applyBorder="1" applyAlignment="1">
      <alignment/>
    </xf>
    <xf numFmtId="6" fontId="14" fillId="0" borderId="3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6" fillId="33" borderId="40" xfId="0" applyFont="1" applyFill="1" applyBorder="1" applyAlignment="1">
      <alignment vertical="top" wrapText="1"/>
    </xf>
    <xf numFmtId="0" fontId="12" fillId="0" borderId="41" xfId="0" applyFont="1" applyBorder="1" applyAlignment="1">
      <alignment vertical="top"/>
    </xf>
    <xf numFmtId="0" fontId="12" fillId="0" borderId="42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vertical="top" wrapText="1"/>
    </xf>
    <xf numFmtId="0" fontId="13" fillId="0" borderId="47" xfId="0" applyFont="1" applyFill="1" applyBorder="1" applyAlignment="1">
      <alignment vertical="top" wrapText="1"/>
    </xf>
    <xf numFmtId="6" fontId="13" fillId="0" borderId="48" xfId="0" applyNumberFormat="1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49" fontId="10" fillId="0" borderId="50" xfId="0" applyNumberFormat="1" applyFont="1" applyFill="1" applyBorder="1" applyAlignment="1" applyProtection="1">
      <alignment horizontal="center" vertical="top"/>
      <protection locked="0"/>
    </xf>
    <xf numFmtId="49" fontId="10" fillId="0" borderId="51" xfId="0" applyNumberFormat="1" applyFont="1" applyFill="1" applyBorder="1" applyAlignment="1" applyProtection="1">
      <alignment horizontal="center" vertical="top"/>
      <protection locked="0"/>
    </xf>
    <xf numFmtId="49" fontId="10" fillId="0" borderId="52" xfId="0" applyNumberFormat="1" applyFont="1" applyFill="1" applyBorder="1" applyAlignment="1" applyProtection="1">
      <alignment horizontal="center" vertical="top"/>
      <protection locked="0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49" fontId="10" fillId="0" borderId="29" xfId="0" applyNumberFormat="1" applyFont="1" applyFill="1" applyBorder="1" applyAlignment="1">
      <alignment horizontal="center" vertical="top"/>
    </xf>
    <xf numFmtId="49" fontId="10" fillId="0" borderId="53" xfId="0" applyNumberFormat="1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top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vertical="center"/>
    </xf>
    <xf numFmtId="49" fontId="10" fillId="34" borderId="19" xfId="0" applyNumberFormat="1" applyFont="1" applyFill="1" applyBorder="1" applyAlignment="1">
      <alignment horizontal="center" vertical="top"/>
    </xf>
    <xf numFmtId="0" fontId="6" fillId="34" borderId="40" xfId="0" applyFont="1" applyFill="1" applyBorder="1" applyAlignment="1">
      <alignment vertical="top" wrapText="1"/>
    </xf>
    <xf numFmtId="0" fontId="11" fillId="34" borderId="41" xfId="0" applyFont="1" applyFill="1" applyBorder="1" applyAlignment="1">
      <alignment vertical="top"/>
    </xf>
    <xf numFmtId="0" fontId="11" fillId="34" borderId="42" xfId="0" applyFont="1" applyFill="1" applyBorder="1" applyAlignment="1">
      <alignment vertical="top"/>
    </xf>
    <xf numFmtId="167" fontId="6" fillId="34" borderId="13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28575</xdr:rowOff>
    </xdr:from>
    <xdr:to>
      <xdr:col>7</xdr:col>
      <xdr:colOff>257175</xdr:colOff>
      <xdr:row>2</xdr:row>
      <xdr:rowOff>1047750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09575" y="409575"/>
          <a:ext cx="52101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Krycí list nabídkové ceny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Komplexní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pozemková úprava v k.ú. Mělnická Vrutice s částí k.ú Velký Borek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9"/>
  <sheetViews>
    <sheetView showGridLines="0" tabSelected="1" view="pageLayout" workbookViewId="0" topLeftCell="A34">
      <selection activeCell="A42" sqref="A42:IV42"/>
    </sheetView>
  </sheetViews>
  <sheetFormatPr defaultColWidth="9.140625" defaultRowHeight="15" customHeight="1"/>
  <cols>
    <col min="1" max="1" width="0.71875" style="3" customWidth="1"/>
    <col min="2" max="2" width="4.28125" style="19" customWidth="1"/>
    <col min="3" max="3" width="39.8515625" style="5" customWidth="1"/>
    <col min="4" max="4" width="5.00390625" style="1" customWidth="1"/>
    <col min="5" max="5" width="7.421875" style="3" customWidth="1"/>
    <col min="6" max="6" width="10.00390625" style="3" customWidth="1"/>
    <col min="7" max="7" width="13.140625" style="3" customWidth="1"/>
    <col min="8" max="8" width="13.8515625" style="3" customWidth="1"/>
    <col min="9" max="9" width="0.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9.140625" style="3" customWidth="1"/>
  </cols>
  <sheetData>
    <row r="3" ht="115.5" customHeight="1" thickBot="1"/>
    <row r="4" spans="2:8" s="13" customFormat="1" ht="42" customHeight="1">
      <c r="B4" s="20"/>
      <c r="C4" s="15" t="s">
        <v>66</v>
      </c>
      <c r="D4" s="16" t="s">
        <v>0</v>
      </c>
      <c r="E4" s="17" t="s">
        <v>17</v>
      </c>
      <c r="F4" s="17" t="s">
        <v>16</v>
      </c>
      <c r="G4" s="17" t="s">
        <v>18</v>
      </c>
      <c r="H4" s="18" t="s">
        <v>27</v>
      </c>
    </row>
    <row r="5" spans="2:8" s="9" customFormat="1" ht="15.75" customHeight="1">
      <c r="B5" s="21" t="s">
        <v>2</v>
      </c>
      <c r="C5" s="6" t="s">
        <v>20</v>
      </c>
      <c r="D5" s="2"/>
      <c r="E5" s="7"/>
      <c r="F5" s="7"/>
      <c r="G5" s="7"/>
      <c r="H5" s="8"/>
    </row>
    <row r="6" spans="2:8" s="4" customFormat="1" ht="21" customHeight="1">
      <c r="B6" s="23" t="s">
        <v>34</v>
      </c>
      <c r="C6" s="24" t="s">
        <v>55</v>
      </c>
      <c r="D6" s="25" t="s">
        <v>1</v>
      </c>
      <c r="E6" s="26">
        <v>462</v>
      </c>
      <c r="F6" s="27"/>
      <c r="G6" s="26">
        <f>E6*F6</f>
        <v>0</v>
      </c>
      <c r="H6" s="28"/>
    </row>
    <row r="7" spans="2:8" s="4" customFormat="1" ht="33.75" customHeight="1">
      <c r="B7" s="92" t="s">
        <v>35</v>
      </c>
      <c r="C7" s="30" t="s">
        <v>21</v>
      </c>
      <c r="D7" s="31" t="s">
        <v>9</v>
      </c>
      <c r="E7" s="32">
        <v>33</v>
      </c>
      <c r="F7" s="33"/>
      <c r="G7" s="34">
        <f>E7*F7</f>
        <v>0</v>
      </c>
      <c r="H7" s="91"/>
    </row>
    <row r="8" spans="2:8" s="4" customFormat="1" ht="33.75" customHeight="1">
      <c r="B8" s="92"/>
      <c r="C8" s="30" t="s">
        <v>11</v>
      </c>
      <c r="D8" s="31" t="s">
        <v>9</v>
      </c>
      <c r="E8" s="32">
        <v>5</v>
      </c>
      <c r="F8" s="33"/>
      <c r="G8" s="34">
        <f>E8*F8</f>
        <v>0</v>
      </c>
      <c r="H8" s="91"/>
    </row>
    <row r="9" spans="2:8" s="4" customFormat="1" ht="33.75" customHeight="1">
      <c r="B9" s="49" t="s">
        <v>36</v>
      </c>
      <c r="C9" s="30" t="s">
        <v>56</v>
      </c>
      <c r="D9" s="31" t="s">
        <v>1</v>
      </c>
      <c r="E9" s="32">
        <v>462</v>
      </c>
      <c r="F9" s="33"/>
      <c r="G9" s="34">
        <f>E9*F9</f>
        <v>0</v>
      </c>
      <c r="H9" s="35"/>
    </row>
    <row r="10" spans="2:8" s="4" customFormat="1" ht="33.75" customHeight="1">
      <c r="B10" s="97" t="s">
        <v>37</v>
      </c>
      <c r="C10" s="30" t="s">
        <v>50</v>
      </c>
      <c r="D10" s="32"/>
      <c r="E10" s="32"/>
      <c r="F10" s="32"/>
      <c r="G10" s="32"/>
      <c r="H10" s="88"/>
    </row>
    <row r="11" spans="2:8" s="4" customFormat="1" ht="33.75" customHeight="1">
      <c r="B11" s="98"/>
      <c r="C11" s="30" t="s">
        <v>12</v>
      </c>
      <c r="D11" s="31" t="s">
        <v>6</v>
      </c>
      <c r="E11" s="32">
        <v>75</v>
      </c>
      <c r="F11" s="33"/>
      <c r="G11" s="34">
        <f>E11*F11</f>
        <v>0</v>
      </c>
      <c r="H11" s="89"/>
    </row>
    <row r="12" spans="2:8" s="4" customFormat="1" ht="21" customHeight="1">
      <c r="B12" s="98"/>
      <c r="C12" s="30" t="s">
        <v>8</v>
      </c>
      <c r="D12" s="31" t="s">
        <v>9</v>
      </c>
      <c r="E12" s="32">
        <v>250</v>
      </c>
      <c r="F12" s="33"/>
      <c r="G12" s="34">
        <f>E12*F12</f>
        <v>0</v>
      </c>
      <c r="H12" s="89"/>
    </row>
    <row r="13" spans="2:8" s="4" customFormat="1" ht="21" customHeight="1">
      <c r="B13" s="99"/>
      <c r="C13" s="30" t="s">
        <v>13</v>
      </c>
      <c r="D13" s="31" t="s">
        <v>9</v>
      </c>
      <c r="E13" s="32">
        <v>5</v>
      </c>
      <c r="F13" s="33"/>
      <c r="G13" s="34">
        <f>E13*F13</f>
        <v>0</v>
      </c>
      <c r="H13" s="90"/>
    </row>
    <row r="14" spans="2:8" s="4" customFormat="1" ht="30">
      <c r="B14" s="97" t="s">
        <v>38</v>
      </c>
      <c r="C14" s="30" t="s">
        <v>51</v>
      </c>
      <c r="D14" s="32"/>
      <c r="E14" s="32"/>
      <c r="F14" s="32"/>
      <c r="G14" s="32"/>
      <c r="H14" s="88"/>
    </row>
    <row r="15" spans="2:8" s="4" customFormat="1" ht="32.25" customHeight="1">
      <c r="B15" s="98"/>
      <c r="C15" s="30" t="s">
        <v>12</v>
      </c>
      <c r="D15" s="31" t="s">
        <v>6</v>
      </c>
      <c r="E15" s="32">
        <v>53</v>
      </c>
      <c r="F15" s="33"/>
      <c r="G15" s="34">
        <f>E15*F15</f>
        <v>0</v>
      </c>
      <c r="H15" s="89"/>
    </row>
    <row r="16" spans="2:8" s="4" customFormat="1" ht="21" customHeight="1">
      <c r="B16" s="99"/>
      <c r="C16" s="30" t="s">
        <v>8</v>
      </c>
      <c r="D16" s="31" t="s">
        <v>9</v>
      </c>
      <c r="E16" s="32">
        <v>156</v>
      </c>
      <c r="F16" s="33"/>
      <c r="G16" s="34">
        <f>E16*F16</f>
        <v>0</v>
      </c>
      <c r="H16" s="90"/>
    </row>
    <row r="17" spans="2:8" s="4" customFormat="1" ht="33.75" customHeight="1">
      <c r="B17" s="92" t="s">
        <v>39</v>
      </c>
      <c r="C17" s="30" t="s">
        <v>31</v>
      </c>
      <c r="D17" s="93" t="s">
        <v>6</v>
      </c>
      <c r="E17" s="95">
        <v>188</v>
      </c>
      <c r="F17" s="100"/>
      <c r="G17" s="101">
        <f>E17*F17</f>
        <v>0</v>
      </c>
      <c r="H17" s="91"/>
    </row>
    <row r="18" spans="2:8" s="4" customFormat="1" ht="21" customHeight="1">
      <c r="B18" s="92"/>
      <c r="C18" s="30" t="s">
        <v>14</v>
      </c>
      <c r="D18" s="94"/>
      <c r="E18" s="96"/>
      <c r="F18" s="96"/>
      <c r="G18" s="96"/>
      <c r="H18" s="91"/>
    </row>
    <row r="19" spans="2:8" s="4" customFormat="1" ht="21" customHeight="1">
      <c r="B19" s="92"/>
      <c r="C19" s="30" t="s">
        <v>8</v>
      </c>
      <c r="D19" s="31" t="s">
        <v>9</v>
      </c>
      <c r="E19" s="32">
        <v>272</v>
      </c>
      <c r="F19" s="33"/>
      <c r="G19" s="34">
        <f>E19*F19</f>
        <v>0</v>
      </c>
      <c r="H19" s="35"/>
    </row>
    <row r="20" spans="2:8" s="4" customFormat="1" ht="61.5" customHeight="1">
      <c r="B20" s="36" t="s">
        <v>40</v>
      </c>
      <c r="C20" s="37" t="s">
        <v>32</v>
      </c>
      <c r="D20" s="38" t="s">
        <v>1</v>
      </c>
      <c r="E20" s="39">
        <v>462</v>
      </c>
      <c r="F20" s="40"/>
      <c r="G20" s="41">
        <f>E20*F20</f>
        <v>0</v>
      </c>
      <c r="H20" s="42"/>
    </row>
    <row r="21" spans="2:8" s="4" customFormat="1" ht="15.75" customHeight="1">
      <c r="B21" s="22"/>
      <c r="C21" s="71" t="s">
        <v>46</v>
      </c>
      <c r="D21" s="72"/>
      <c r="E21" s="72"/>
      <c r="F21" s="72"/>
      <c r="G21" s="73"/>
      <c r="H21" s="10">
        <f>SUBTOTAL(9,G6:G20)</f>
        <v>0</v>
      </c>
    </row>
    <row r="30" ht="30.75" customHeight="1"/>
    <row r="31" spans="2:8" ht="15" customHeight="1">
      <c r="B31" s="21" t="s">
        <v>3</v>
      </c>
      <c r="C31" s="6" t="s">
        <v>19</v>
      </c>
      <c r="D31" s="14"/>
      <c r="E31" s="7"/>
      <c r="F31" s="11"/>
      <c r="G31" s="11"/>
      <c r="H31" s="12"/>
    </row>
    <row r="32" spans="2:8" ht="15" customHeight="1">
      <c r="B32" s="23" t="s">
        <v>41</v>
      </c>
      <c r="C32" s="24" t="s">
        <v>33</v>
      </c>
      <c r="D32" s="25" t="s">
        <v>1</v>
      </c>
      <c r="E32" s="43">
        <v>462</v>
      </c>
      <c r="F32" s="27"/>
      <c r="G32" s="26">
        <f>E32*F32</f>
        <v>0</v>
      </c>
      <c r="H32" s="28"/>
    </row>
    <row r="33" spans="2:8" ht="15" customHeight="1">
      <c r="B33" s="29" t="s">
        <v>42</v>
      </c>
      <c r="C33" s="30" t="s">
        <v>57</v>
      </c>
      <c r="D33" s="31" t="s">
        <v>1</v>
      </c>
      <c r="E33" s="32">
        <v>18</v>
      </c>
      <c r="F33" s="33"/>
      <c r="G33" s="34">
        <f>E33*F33</f>
        <v>0</v>
      </c>
      <c r="H33" s="35"/>
    </row>
    <row r="34" spans="2:8" ht="30">
      <c r="B34" s="29" t="s">
        <v>43</v>
      </c>
      <c r="C34" s="30" t="s">
        <v>62</v>
      </c>
      <c r="D34" s="31" t="s">
        <v>1</v>
      </c>
      <c r="E34" s="32">
        <v>18</v>
      </c>
      <c r="F34" s="33"/>
      <c r="G34" s="34">
        <f>E34*F34</f>
        <v>0</v>
      </c>
      <c r="H34" s="35"/>
    </row>
    <row r="35" spans="2:8" ht="15" customHeight="1">
      <c r="B35" s="29" t="s">
        <v>44</v>
      </c>
      <c r="C35" s="44" t="s">
        <v>5</v>
      </c>
      <c r="D35" s="31" t="s">
        <v>1</v>
      </c>
      <c r="E35" s="32">
        <v>462</v>
      </c>
      <c r="F35" s="33"/>
      <c r="G35" s="34">
        <f>E35*F35</f>
        <v>0</v>
      </c>
      <c r="H35" s="35"/>
    </row>
    <row r="36" spans="2:8" ht="15" customHeight="1">
      <c r="B36" s="36" t="s">
        <v>45</v>
      </c>
      <c r="C36" s="45" t="s">
        <v>22</v>
      </c>
      <c r="D36" s="38" t="s">
        <v>30</v>
      </c>
      <c r="E36" s="39">
        <v>3</v>
      </c>
      <c r="F36" s="40"/>
      <c r="G36" s="41">
        <f>E36*F36</f>
        <v>0</v>
      </c>
      <c r="H36" s="42"/>
    </row>
    <row r="37" spans="2:8" ht="15" customHeight="1">
      <c r="B37" s="22"/>
      <c r="C37" s="71" t="s">
        <v>65</v>
      </c>
      <c r="D37" s="72"/>
      <c r="E37" s="72"/>
      <c r="F37" s="72"/>
      <c r="G37" s="73"/>
      <c r="H37" s="10">
        <f>SUBTOTAL(9,G32:G36)</f>
        <v>0</v>
      </c>
    </row>
    <row r="38" spans="2:8" ht="30" customHeight="1">
      <c r="B38" s="21" t="s">
        <v>4</v>
      </c>
      <c r="C38" s="74" t="s">
        <v>67</v>
      </c>
      <c r="D38" s="75"/>
      <c r="E38" s="75"/>
      <c r="F38" s="75"/>
      <c r="G38" s="76" t="s">
        <v>69</v>
      </c>
      <c r="H38" s="77"/>
    </row>
    <row r="39" spans="2:8" ht="15" customHeight="1">
      <c r="B39" s="23" t="s">
        <v>47</v>
      </c>
      <c r="C39" s="24" t="s">
        <v>15</v>
      </c>
      <c r="D39" s="25" t="s">
        <v>6</v>
      </c>
      <c r="E39" s="43">
        <v>1596</v>
      </c>
      <c r="F39" s="27"/>
      <c r="G39" s="26">
        <f>E39*F39</f>
        <v>0</v>
      </c>
      <c r="H39" s="78" t="s">
        <v>68</v>
      </c>
    </row>
    <row r="40" spans="2:8" ht="15">
      <c r="B40" s="29"/>
      <c r="C40" s="30" t="s">
        <v>10</v>
      </c>
      <c r="D40" s="31" t="s">
        <v>9</v>
      </c>
      <c r="E40" s="32">
        <v>1981</v>
      </c>
      <c r="F40" s="33"/>
      <c r="G40" s="34">
        <f>E40*F40</f>
        <v>0</v>
      </c>
      <c r="H40" s="79"/>
    </row>
    <row r="41" spans="2:8" ht="30">
      <c r="B41" s="36" t="s">
        <v>48</v>
      </c>
      <c r="C41" s="37" t="s">
        <v>7</v>
      </c>
      <c r="D41" s="38" t="s">
        <v>1</v>
      </c>
      <c r="E41" s="39">
        <v>462</v>
      </c>
      <c r="F41" s="40"/>
      <c r="G41" s="41">
        <f>E41*F41</f>
        <v>0</v>
      </c>
      <c r="H41" s="46" t="s">
        <v>68</v>
      </c>
    </row>
    <row r="42" spans="2:8" s="107" customFormat="1" ht="30" customHeight="1">
      <c r="B42" s="102"/>
      <c r="C42" s="103" t="s">
        <v>70</v>
      </c>
      <c r="D42" s="104"/>
      <c r="E42" s="104"/>
      <c r="F42" s="104"/>
      <c r="G42" s="105"/>
      <c r="H42" s="106">
        <f>SUBTOTAL(9,G39:G41)</f>
        <v>0</v>
      </c>
    </row>
    <row r="43" ht="26.25" customHeight="1" thickBot="1"/>
    <row r="44" spans="2:8" ht="15" customHeight="1">
      <c r="B44" s="80" t="s">
        <v>23</v>
      </c>
      <c r="C44" s="81"/>
      <c r="D44" s="81"/>
      <c r="E44" s="81"/>
      <c r="F44" s="81"/>
      <c r="G44" s="81"/>
      <c r="H44" s="82"/>
    </row>
    <row r="45" spans="2:8" ht="15" customHeight="1">
      <c r="B45" s="83" t="s">
        <v>49</v>
      </c>
      <c r="C45" s="84"/>
      <c r="D45" s="84"/>
      <c r="E45" s="84"/>
      <c r="F45" s="85"/>
      <c r="G45" s="86">
        <f>H30</f>
        <v>0</v>
      </c>
      <c r="H45" s="87"/>
    </row>
    <row r="46" spans="2:8" ht="15" customHeight="1">
      <c r="B46" s="52" t="s">
        <v>63</v>
      </c>
      <c r="C46" s="53"/>
      <c r="D46" s="53"/>
      <c r="E46" s="53"/>
      <c r="F46" s="54"/>
      <c r="G46" s="50">
        <f>H37</f>
        <v>0</v>
      </c>
      <c r="H46" s="51"/>
    </row>
    <row r="47" spans="2:8" ht="30.75" customHeight="1">
      <c r="B47" s="52" t="s">
        <v>64</v>
      </c>
      <c r="C47" s="53"/>
      <c r="D47" s="53"/>
      <c r="E47" s="53"/>
      <c r="F47" s="54"/>
      <c r="G47" s="50">
        <f>H42</f>
        <v>0</v>
      </c>
      <c r="H47" s="51"/>
    </row>
    <row r="48" spans="2:8" ht="15" customHeight="1">
      <c r="B48" s="61" t="s">
        <v>24</v>
      </c>
      <c r="C48" s="62"/>
      <c r="D48" s="62"/>
      <c r="E48" s="62"/>
      <c r="F48" s="63"/>
      <c r="G48" s="64">
        <f>SUM(G45:H47)</f>
        <v>0</v>
      </c>
      <c r="H48" s="65"/>
    </row>
    <row r="49" spans="2:8" ht="15" customHeight="1">
      <c r="B49" s="52" t="s">
        <v>25</v>
      </c>
      <c r="C49" s="53"/>
      <c r="D49" s="53"/>
      <c r="E49" s="53"/>
      <c r="F49" s="54"/>
      <c r="G49" s="50">
        <f>G48*19%</f>
        <v>0</v>
      </c>
      <c r="H49" s="51"/>
    </row>
    <row r="50" spans="2:8" ht="15" customHeight="1" thickBot="1">
      <c r="B50" s="56" t="s">
        <v>26</v>
      </c>
      <c r="C50" s="57"/>
      <c r="D50" s="57"/>
      <c r="E50" s="57"/>
      <c r="F50" s="58"/>
      <c r="G50" s="59">
        <f>G48*1.19</f>
        <v>0</v>
      </c>
      <c r="H50" s="60"/>
    </row>
    <row r="51" spans="2:8" ht="12" customHeight="1">
      <c r="B51" s="48" t="s">
        <v>28</v>
      </c>
      <c r="C51" s="55" t="s">
        <v>29</v>
      </c>
      <c r="D51" s="55"/>
      <c r="E51" s="55"/>
      <c r="F51" s="55"/>
      <c r="G51" s="55"/>
      <c r="H51" s="55"/>
    </row>
    <row r="52" spans="2:8" ht="92.25" customHeight="1">
      <c r="B52" s="48"/>
      <c r="C52" s="55"/>
      <c r="D52" s="55"/>
      <c r="E52" s="55"/>
      <c r="F52" s="55"/>
      <c r="G52" s="55"/>
      <c r="H52" s="55"/>
    </row>
    <row r="53" spans="2:8" ht="22.5" customHeight="1">
      <c r="B53" s="66" t="s">
        <v>52</v>
      </c>
      <c r="C53" s="66"/>
      <c r="D53" s="66"/>
      <c r="E53" s="66"/>
      <c r="F53" s="66"/>
      <c r="G53" s="66"/>
      <c r="H53" s="66"/>
    </row>
    <row r="54" spans="2:4" ht="60.75" customHeight="1">
      <c r="B54" s="4"/>
      <c r="D54" s="47"/>
    </row>
    <row r="55" spans="2:8" ht="15" customHeight="1">
      <c r="B55" s="66" t="s">
        <v>59</v>
      </c>
      <c r="C55" s="66"/>
      <c r="D55" s="67" t="s">
        <v>61</v>
      </c>
      <c r="E55" s="67"/>
      <c r="F55" s="67"/>
      <c r="G55" s="67"/>
      <c r="H55" s="67"/>
    </row>
    <row r="56" spans="2:4" ht="15" customHeight="1">
      <c r="B56" s="4"/>
      <c r="D56" s="47"/>
    </row>
    <row r="57" spans="2:4" ht="15" customHeight="1">
      <c r="B57" s="4"/>
      <c r="D57" s="47"/>
    </row>
    <row r="58" spans="2:8" ht="15" customHeight="1">
      <c r="B58" s="4" t="s">
        <v>53</v>
      </c>
      <c r="D58" s="68" t="s">
        <v>54</v>
      </c>
      <c r="E58" s="68"/>
      <c r="F58" s="68"/>
      <c r="G58" s="68"/>
      <c r="H58" s="68"/>
    </row>
    <row r="59" spans="2:8" ht="15" customHeight="1">
      <c r="B59" s="69" t="s">
        <v>58</v>
      </c>
      <c r="C59" s="69"/>
      <c r="D59" s="70" t="s">
        <v>60</v>
      </c>
      <c r="E59" s="70"/>
      <c r="F59" s="70"/>
      <c r="G59" s="70"/>
      <c r="H59" s="70"/>
    </row>
  </sheetData>
  <sheetProtection/>
  <mergeCells count="39">
    <mergeCell ref="B14:B16"/>
    <mergeCell ref="F17:F18"/>
    <mergeCell ref="B10:B13"/>
    <mergeCell ref="G17:G18"/>
    <mergeCell ref="H10:H13"/>
    <mergeCell ref="C21:G21"/>
    <mergeCell ref="H17:H18"/>
    <mergeCell ref="B45:F45"/>
    <mergeCell ref="G45:H45"/>
    <mergeCell ref="B46:F46"/>
    <mergeCell ref="G46:H46"/>
    <mergeCell ref="H14:H16"/>
    <mergeCell ref="H7:H8"/>
    <mergeCell ref="B7:B8"/>
    <mergeCell ref="B17:B19"/>
    <mergeCell ref="D17:D18"/>
    <mergeCell ref="E17:E18"/>
    <mergeCell ref="C37:G37"/>
    <mergeCell ref="C38:F38"/>
    <mergeCell ref="G38:H38"/>
    <mergeCell ref="H39:H40"/>
    <mergeCell ref="C42:G42"/>
    <mergeCell ref="B44:H44"/>
    <mergeCell ref="C52:H52"/>
    <mergeCell ref="B53:H53"/>
    <mergeCell ref="B55:C55"/>
    <mergeCell ref="D55:H55"/>
    <mergeCell ref="D58:H58"/>
    <mergeCell ref="B59:C59"/>
    <mergeCell ref="D59:H59"/>
    <mergeCell ref="G47:H47"/>
    <mergeCell ref="B49:F49"/>
    <mergeCell ref="G49:H49"/>
    <mergeCell ref="C51:H51"/>
    <mergeCell ref="B50:F50"/>
    <mergeCell ref="G50:H50"/>
    <mergeCell ref="B48:F48"/>
    <mergeCell ref="G48:H48"/>
    <mergeCell ref="B47:F4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2"/>
  <headerFooter>
    <oddHeader>&amp;C&amp;"Arial,Tučné"&amp;16
</oddHeader>
    <oddFooter>&amp;C&amp;P</oddFooter>
  </headerFooter>
  <ignoredErrors>
    <ignoredError sqref="H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hofman</cp:lastModifiedBy>
  <cp:lastPrinted>2010-08-18T07:11:19Z</cp:lastPrinted>
  <dcterms:created xsi:type="dcterms:W3CDTF">2005-06-09T05:49:05Z</dcterms:created>
  <dcterms:modified xsi:type="dcterms:W3CDTF">2010-08-23T13:01:20Z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