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4820" windowHeight="8910" tabRatio="862" activeTab="0"/>
  </bookViews>
  <sheets>
    <sheet name="nc2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<sst xmlns="http://schemas.openxmlformats.org/spreadsheetml/2006/main" count="30" uniqueCount="23">
  <si>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příčné řézy</t>
  </si>
  <si>
    <t>násyp</t>
  </si>
  <si>
    <t>číslo</t>
  </si>
  <si>
    <t>plocha</t>
  </si>
  <si>
    <t>stř.pl.</t>
  </si>
  <si>
    <t>objem</t>
  </si>
  <si>
    <t>stř.d.</t>
  </si>
  <si>
    <t>VÝPOČET KUBATUR</t>
  </si>
  <si>
    <t>CELKEM</t>
  </si>
  <si>
    <t>stan.</t>
  </si>
  <si>
    <t>vzdál.</t>
  </si>
  <si>
    <t>pl.</t>
  </si>
  <si>
    <t>délka</t>
  </si>
  <si>
    <t>svahov. ve výk.</t>
  </si>
  <si>
    <t>svah. v násypu</t>
  </si>
  <si>
    <t>výkop*</t>
  </si>
  <si>
    <t>* včetně ornice</t>
  </si>
  <si>
    <t>Polní cesta NC2 v k.ú. Dolany</t>
  </si>
  <si>
    <t>sjezdy</t>
  </si>
  <si>
    <t>celkem</t>
  </si>
  <si>
    <r>
      <t>m</t>
    </r>
    <r>
      <rPr>
        <vertAlign val="superscript"/>
        <sz val="10"/>
        <rFont val="Arial CE"/>
        <family val="0"/>
      </rPr>
      <t>2</t>
    </r>
  </si>
  <si>
    <t>7583m2 - 246m2 - 2844m2 =  4493m2 = zatravnění</t>
  </si>
  <si>
    <t>ornice:2863 x 0,26 = 744m3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</si>
</sst>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vertAlign val="superscript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2" fontId="0" fillId="0" borderId="2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2" fontId="0" fillId="0" borderId="3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9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PageLayoutView="0" workbookViewId="0" topLeftCell="A4">
      <selection activeCell="P38" sqref="P38"/>
    </sheetView>
  </sheetViews>
  <sheetFormatPr defaultColWidth="9.00390625" defaultRowHeight="12.75"/>
  <cols>
    <col min="1" max="1" width="4.25390625" style="0" customWidth="1"/>
    <col min="2" max="3" width="7.375" style="0" customWidth="1"/>
    <col min="4" max="4" width="5.875" style="0" customWidth="1"/>
    <col min="5" max="5" width="4.75390625" style="0" customWidth="1"/>
    <col min="6" max="6" width="6.375" style="0" customWidth="1"/>
    <col min="7" max="7" width="5.125" style="0" customWidth="1"/>
    <col min="8" max="8" width="5.75390625" style="0" bestFit="1" customWidth="1"/>
    <col min="9" max="9" width="5.875" style="0" customWidth="1"/>
    <col min="10" max="10" width="5.00390625" style="0" customWidth="1"/>
    <col min="11" max="11" width="4.375" style="0" customWidth="1"/>
    <col min="12" max="12" width="6.25390625" style="0" customWidth="1"/>
    <col min="13" max="14" width="5.00390625" style="0" customWidth="1"/>
    <col min="15" max="15" width="6.375" style="0" customWidth="1"/>
  </cols>
  <sheetData>
    <row r="2" spans="1:5" ht="17.25" customHeight="1">
      <c r="A2" s="6" t="s">
        <v>7</v>
      </c>
      <c r="E2" s="6"/>
    </row>
    <row r="3" ht="2.25" customHeight="1" hidden="1"/>
    <row r="4" ht="10.5" customHeight="1"/>
    <row r="5" spans="1:7" ht="16.5" customHeight="1">
      <c r="A5" s="1" t="s">
        <v>17</v>
      </c>
      <c r="G5" s="5"/>
    </row>
    <row r="6" ht="9" customHeight="1" thickBot="1"/>
    <row r="7" spans="1:17" ht="13.5" thickBot="1">
      <c r="A7" s="17" t="s">
        <v>0</v>
      </c>
      <c r="B7" s="18"/>
      <c r="C7" s="18"/>
      <c r="D7" s="17" t="s">
        <v>15</v>
      </c>
      <c r="E7" s="18"/>
      <c r="F7" s="19"/>
      <c r="G7" s="10" t="s">
        <v>1</v>
      </c>
      <c r="H7" s="11"/>
      <c r="I7" s="13"/>
      <c r="J7" s="15" t="s">
        <v>13</v>
      </c>
      <c r="K7" s="13"/>
      <c r="L7" s="16"/>
      <c r="M7" s="22"/>
      <c r="N7" s="23" t="s">
        <v>14</v>
      </c>
      <c r="O7" s="22"/>
      <c r="Q7" s="52" t="s">
        <v>18</v>
      </c>
    </row>
    <row r="8" spans="1:17" ht="13.5" thickBot="1">
      <c r="A8" s="20" t="s">
        <v>2</v>
      </c>
      <c r="B8" s="21" t="s">
        <v>9</v>
      </c>
      <c r="C8" s="13" t="s">
        <v>10</v>
      </c>
      <c r="D8" s="20" t="s">
        <v>11</v>
      </c>
      <c r="E8" s="21" t="s">
        <v>4</v>
      </c>
      <c r="F8" s="12" t="s">
        <v>5</v>
      </c>
      <c r="G8" s="7" t="s">
        <v>11</v>
      </c>
      <c r="H8" s="8" t="s">
        <v>4</v>
      </c>
      <c r="I8" s="9" t="s">
        <v>5</v>
      </c>
      <c r="J8" s="7" t="s">
        <v>12</v>
      </c>
      <c r="K8" s="8" t="s">
        <v>6</v>
      </c>
      <c r="L8" s="14" t="s">
        <v>3</v>
      </c>
      <c r="M8" s="20" t="s">
        <v>12</v>
      </c>
      <c r="N8" s="21" t="s">
        <v>6</v>
      </c>
      <c r="O8" s="24" t="s">
        <v>3</v>
      </c>
      <c r="Q8" s="53"/>
    </row>
    <row r="9" spans="1:17" ht="12.75">
      <c r="A9" s="47">
        <v>1</v>
      </c>
      <c r="B9" s="2">
        <v>0</v>
      </c>
      <c r="C9" s="36"/>
      <c r="D9" s="25">
        <v>1.71</v>
      </c>
      <c r="E9" s="26"/>
      <c r="F9" s="27"/>
      <c r="G9" s="25">
        <v>0.12</v>
      </c>
      <c r="H9" s="26"/>
      <c r="I9" s="27"/>
      <c r="J9" s="25">
        <v>0</v>
      </c>
      <c r="K9" s="26"/>
      <c r="L9" s="27"/>
      <c r="M9" s="28">
        <v>1.8</v>
      </c>
      <c r="N9" s="29"/>
      <c r="O9" s="30"/>
      <c r="P9" s="3"/>
      <c r="Q9" s="54">
        <v>9.72</v>
      </c>
    </row>
    <row r="10" spans="1:17" ht="12.75">
      <c r="A10" s="48">
        <v>2</v>
      </c>
      <c r="B10" s="4">
        <v>24.94</v>
      </c>
      <c r="C10" s="50">
        <f aca="true" t="shared" si="0" ref="C10:C30">B10-B9</f>
        <v>24.94</v>
      </c>
      <c r="D10" s="31">
        <v>2.1</v>
      </c>
      <c r="E10" s="32">
        <f>(D9+D10)/2</f>
        <v>1.905</v>
      </c>
      <c r="F10" s="33">
        <f>C10*E10</f>
        <v>47.5107</v>
      </c>
      <c r="G10" s="31">
        <v>0.25</v>
      </c>
      <c r="H10" s="32">
        <f>(G9+G10)/2</f>
        <v>0.185</v>
      </c>
      <c r="I10" s="33">
        <f>C10*H10</f>
        <v>4.6139</v>
      </c>
      <c r="J10" s="31">
        <v>0.4</v>
      </c>
      <c r="K10" s="32">
        <f>(J9+J10)/2</f>
        <v>0.2</v>
      </c>
      <c r="L10" s="33">
        <f>C10*K10</f>
        <v>4.988</v>
      </c>
      <c r="M10" s="31">
        <v>0.51</v>
      </c>
      <c r="N10" s="32">
        <f>(M9+M10)/2</f>
        <v>1.155</v>
      </c>
      <c r="O10" s="33">
        <f>C10*N10</f>
        <v>28.8057</v>
      </c>
      <c r="P10" s="3"/>
      <c r="Q10" s="55">
        <v>68.25</v>
      </c>
    </row>
    <row r="11" spans="1:17" ht="12.75">
      <c r="A11" s="49">
        <v>3</v>
      </c>
      <c r="B11" s="4">
        <v>43.44</v>
      </c>
      <c r="C11" s="50">
        <f t="shared" si="0"/>
        <v>18.499999999999996</v>
      </c>
      <c r="D11" s="34">
        <v>1.3</v>
      </c>
      <c r="E11" s="32">
        <f aca="true" t="shared" si="1" ref="E11:E30">(D10+D11)/2</f>
        <v>1.7000000000000002</v>
      </c>
      <c r="F11" s="33">
        <f aca="true" t="shared" si="2" ref="F11:F30">C11*E11</f>
        <v>31.449999999999996</v>
      </c>
      <c r="G11" s="34">
        <v>0.32</v>
      </c>
      <c r="H11" s="32">
        <f aca="true" t="shared" si="3" ref="H11:H30">(G10+G11)/2</f>
        <v>0.28500000000000003</v>
      </c>
      <c r="I11" s="33">
        <f aca="true" t="shared" si="4" ref="I11:I30">C11*H11</f>
        <v>5.2725</v>
      </c>
      <c r="J11" s="34">
        <v>0.45</v>
      </c>
      <c r="K11" s="32">
        <f aca="true" t="shared" si="5" ref="K11:K30">(J10+J11)/2</f>
        <v>0.42500000000000004</v>
      </c>
      <c r="L11" s="33">
        <f aca="true" t="shared" si="6" ref="L11:L30">C11*K11</f>
        <v>7.862499999999999</v>
      </c>
      <c r="M11" s="34">
        <v>1.54</v>
      </c>
      <c r="N11" s="32">
        <f aca="true" t="shared" si="7" ref="N11:N30">(M10+M11)/2</f>
        <v>1.025</v>
      </c>
      <c r="O11" s="33">
        <f aca="true" t="shared" si="8" ref="O11:O30">C11*N11</f>
        <v>18.962499999999995</v>
      </c>
      <c r="P11" s="3"/>
      <c r="Q11" s="55">
        <v>22.16</v>
      </c>
    </row>
    <row r="12" spans="1:17" ht="12.75">
      <c r="A12" s="49">
        <v>4</v>
      </c>
      <c r="B12" s="4">
        <v>79.17</v>
      </c>
      <c r="C12" s="50">
        <f t="shared" si="0"/>
        <v>35.730000000000004</v>
      </c>
      <c r="D12" s="34">
        <v>1.87</v>
      </c>
      <c r="E12" s="32">
        <f t="shared" si="1"/>
        <v>1.585</v>
      </c>
      <c r="F12" s="33">
        <f t="shared" si="2"/>
        <v>56.63205000000001</v>
      </c>
      <c r="G12" s="34">
        <v>0.18</v>
      </c>
      <c r="H12" s="32">
        <f t="shared" si="3"/>
        <v>0.25</v>
      </c>
      <c r="I12" s="33">
        <f t="shared" si="4"/>
        <v>8.932500000000001</v>
      </c>
      <c r="J12" s="34">
        <v>0.34</v>
      </c>
      <c r="K12" s="32">
        <f t="shared" si="5"/>
        <v>0.395</v>
      </c>
      <c r="L12" s="33">
        <f t="shared" si="6"/>
        <v>14.113350000000002</v>
      </c>
      <c r="M12" s="34">
        <v>0.88</v>
      </c>
      <c r="N12" s="32">
        <f t="shared" si="7"/>
        <v>1.21</v>
      </c>
      <c r="O12" s="33">
        <f t="shared" si="8"/>
        <v>43.23330000000001</v>
      </c>
      <c r="P12" s="51"/>
      <c r="Q12" s="56">
        <v>9.73</v>
      </c>
    </row>
    <row r="13" spans="1:17" ht="12.75">
      <c r="A13" s="49">
        <v>5</v>
      </c>
      <c r="B13" s="4">
        <v>118.53</v>
      </c>
      <c r="C13" s="50">
        <f t="shared" si="0"/>
        <v>39.36</v>
      </c>
      <c r="D13" s="34">
        <v>2.1</v>
      </c>
      <c r="E13" s="32">
        <f t="shared" si="1"/>
        <v>1.985</v>
      </c>
      <c r="F13" s="33">
        <f t="shared" si="2"/>
        <v>78.1296</v>
      </c>
      <c r="G13" s="34">
        <v>0.25</v>
      </c>
      <c r="H13" s="32">
        <f t="shared" si="3"/>
        <v>0.215</v>
      </c>
      <c r="I13" s="33">
        <f t="shared" si="4"/>
        <v>8.4624</v>
      </c>
      <c r="J13" s="34">
        <v>0.46</v>
      </c>
      <c r="K13" s="32">
        <f t="shared" si="5"/>
        <v>0.4</v>
      </c>
      <c r="L13" s="33">
        <f t="shared" si="6"/>
        <v>15.744</v>
      </c>
      <c r="M13" s="34">
        <v>0.42</v>
      </c>
      <c r="N13" s="32">
        <f t="shared" si="7"/>
        <v>0.65</v>
      </c>
      <c r="O13" s="33">
        <f t="shared" si="8"/>
        <v>25.584</v>
      </c>
      <c r="P13" s="51"/>
      <c r="Q13" s="56">
        <v>19.65</v>
      </c>
    </row>
    <row r="14" spans="1:17" ht="12.75">
      <c r="A14" s="49">
        <v>6</v>
      </c>
      <c r="B14" s="4">
        <v>156.87</v>
      </c>
      <c r="C14" s="50">
        <f t="shared" si="0"/>
        <v>38.34</v>
      </c>
      <c r="D14" s="34">
        <v>1.27</v>
      </c>
      <c r="E14" s="32">
        <f t="shared" si="1"/>
        <v>1.685</v>
      </c>
      <c r="F14" s="33">
        <f t="shared" si="2"/>
        <v>64.6029</v>
      </c>
      <c r="G14" s="34">
        <v>0.24</v>
      </c>
      <c r="H14" s="32">
        <f t="shared" si="3"/>
        <v>0.245</v>
      </c>
      <c r="I14" s="33">
        <f t="shared" si="4"/>
        <v>9.3933</v>
      </c>
      <c r="J14" s="34">
        <v>0</v>
      </c>
      <c r="K14" s="32">
        <f t="shared" si="5"/>
        <v>0.23</v>
      </c>
      <c r="L14" s="33">
        <f t="shared" si="6"/>
        <v>8.818200000000001</v>
      </c>
      <c r="M14" s="34">
        <v>1.2</v>
      </c>
      <c r="N14" s="32">
        <f t="shared" si="7"/>
        <v>0.8099999999999999</v>
      </c>
      <c r="O14" s="33">
        <f t="shared" si="8"/>
        <v>31.0554</v>
      </c>
      <c r="P14" s="51"/>
      <c r="Q14" s="56">
        <v>11.22</v>
      </c>
    </row>
    <row r="15" spans="1:17" ht="12.75">
      <c r="A15" s="49">
        <v>7</v>
      </c>
      <c r="B15" s="4">
        <v>193.1</v>
      </c>
      <c r="C15" s="50">
        <f t="shared" si="0"/>
        <v>36.22999999999999</v>
      </c>
      <c r="D15" s="34">
        <v>1.52</v>
      </c>
      <c r="E15" s="32">
        <f t="shared" si="1"/>
        <v>1.395</v>
      </c>
      <c r="F15" s="33">
        <f t="shared" si="2"/>
        <v>50.540849999999985</v>
      </c>
      <c r="G15" s="34">
        <v>0.32</v>
      </c>
      <c r="H15" s="32">
        <f t="shared" si="3"/>
        <v>0.28</v>
      </c>
      <c r="I15" s="33">
        <f t="shared" si="4"/>
        <v>10.144399999999997</v>
      </c>
      <c r="J15" s="34">
        <v>0</v>
      </c>
      <c r="K15" s="32">
        <f t="shared" si="5"/>
        <v>0</v>
      </c>
      <c r="L15" s="33">
        <f t="shared" si="6"/>
        <v>0</v>
      </c>
      <c r="M15" s="34">
        <v>1.24</v>
      </c>
      <c r="N15" s="32">
        <f t="shared" si="7"/>
        <v>1.22</v>
      </c>
      <c r="O15" s="33">
        <f t="shared" si="8"/>
        <v>44.20059999999999</v>
      </c>
      <c r="P15" s="51"/>
      <c r="Q15" s="56">
        <v>9.5</v>
      </c>
    </row>
    <row r="16" spans="1:17" ht="12.75">
      <c r="A16" s="49">
        <v>8</v>
      </c>
      <c r="B16" s="4">
        <v>240.96</v>
      </c>
      <c r="C16" s="50">
        <f t="shared" si="0"/>
        <v>47.860000000000014</v>
      </c>
      <c r="D16" s="35">
        <v>1.52</v>
      </c>
      <c r="E16" s="32">
        <f t="shared" si="1"/>
        <v>1.52</v>
      </c>
      <c r="F16" s="33">
        <f t="shared" si="2"/>
        <v>72.74720000000002</v>
      </c>
      <c r="G16" s="35">
        <v>0.32</v>
      </c>
      <c r="H16" s="32">
        <f t="shared" si="3"/>
        <v>0.32</v>
      </c>
      <c r="I16" s="33">
        <f t="shared" si="4"/>
        <v>15.315200000000004</v>
      </c>
      <c r="J16" s="35">
        <v>0.85</v>
      </c>
      <c r="K16" s="32">
        <f t="shared" si="5"/>
        <v>0.425</v>
      </c>
      <c r="L16" s="33">
        <f t="shared" si="6"/>
        <v>20.340500000000006</v>
      </c>
      <c r="M16" s="35">
        <v>0.98</v>
      </c>
      <c r="N16" s="32">
        <f t="shared" si="7"/>
        <v>1.1099999999999999</v>
      </c>
      <c r="O16" s="33">
        <f t="shared" si="8"/>
        <v>53.12460000000001</v>
      </c>
      <c r="P16" s="51"/>
      <c r="Q16" s="56">
        <v>25.74</v>
      </c>
    </row>
    <row r="17" spans="1:17" ht="12.75">
      <c r="A17" s="49">
        <v>9</v>
      </c>
      <c r="B17" s="4">
        <v>277.62</v>
      </c>
      <c r="C17" s="50">
        <f t="shared" si="0"/>
        <v>36.66</v>
      </c>
      <c r="D17" s="34">
        <v>2.18</v>
      </c>
      <c r="E17" s="32">
        <f t="shared" si="1"/>
        <v>1.85</v>
      </c>
      <c r="F17" s="33">
        <f t="shared" si="2"/>
        <v>67.821</v>
      </c>
      <c r="G17" s="34">
        <v>0.31</v>
      </c>
      <c r="H17" s="32">
        <f t="shared" si="3"/>
        <v>0.315</v>
      </c>
      <c r="I17" s="33">
        <f t="shared" si="4"/>
        <v>11.547899999999998</v>
      </c>
      <c r="J17" s="34">
        <v>0.43</v>
      </c>
      <c r="K17" s="32">
        <f t="shared" si="5"/>
        <v>0.64</v>
      </c>
      <c r="L17" s="33">
        <f t="shared" si="6"/>
        <v>23.4624</v>
      </c>
      <c r="M17" s="34">
        <v>2.85</v>
      </c>
      <c r="N17" s="32">
        <f t="shared" si="7"/>
        <v>1.915</v>
      </c>
      <c r="O17" s="33">
        <f t="shared" si="8"/>
        <v>70.20389999999999</v>
      </c>
      <c r="P17" s="51"/>
      <c r="Q17" s="56">
        <v>19.5</v>
      </c>
    </row>
    <row r="18" spans="1:17" ht="12.75">
      <c r="A18" s="49">
        <v>10</v>
      </c>
      <c r="B18" s="4">
        <v>310.05</v>
      </c>
      <c r="C18" s="50">
        <f t="shared" si="0"/>
        <v>32.43000000000001</v>
      </c>
      <c r="D18" s="34">
        <v>2.1</v>
      </c>
      <c r="E18" s="32">
        <f t="shared" si="1"/>
        <v>2.14</v>
      </c>
      <c r="F18" s="33">
        <f t="shared" si="2"/>
        <v>69.40020000000001</v>
      </c>
      <c r="G18" s="34">
        <v>0.46</v>
      </c>
      <c r="H18" s="32">
        <f t="shared" si="3"/>
        <v>0.385</v>
      </c>
      <c r="I18" s="33">
        <f t="shared" si="4"/>
        <v>12.485550000000003</v>
      </c>
      <c r="J18" s="34">
        <v>0.56</v>
      </c>
      <c r="K18" s="32">
        <f t="shared" si="5"/>
        <v>0.495</v>
      </c>
      <c r="L18" s="33">
        <f t="shared" si="6"/>
        <v>16.052850000000003</v>
      </c>
      <c r="M18" s="34">
        <v>1.67</v>
      </c>
      <c r="N18" s="32">
        <f t="shared" si="7"/>
        <v>2.26</v>
      </c>
      <c r="O18" s="33">
        <f t="shared" si="8"/>
        <v>73.29180000000001</v>
      </c>
      <c r="P18" s="51"/>
      <c r="Q18" s="56">
        <v>30.14</v>
      </c>
    </row>
    <row r="19" spans="1:17" ht="12.75">
      <c r="A19" s="49">
        <v>11</v>
      </c>
      <c r="B19" s="4">
        <v>343</v>
      </c>
      <c r="C19" s="50">
        <f t="shared" si="0"/>
        <v>32.94999999999999</v>
      </c>
      <c r="D19" s="34">
        <v>1.21</v>
      </c>
      <c r="E19" s="32">
        <f t="shared" si="1"/>
        <v>1.655</v>
      </c>
      <c r="F19" s="33">
        <f t="shared" si="2"/>
        <v>54.53224999999998</v>
      </c>
      <c r="G19" s="34">
        <v>0.21</v>
      </c>
      <c r="H19" s="32">
        <f t="shared" si="3"/>
        <v>0.335</v>
      </c>
      <c r="I19" s="33">
        <f t="shared" si="4"/>
        <v>11.038249999999996</v>
      </c>
      <c r="J19" s="34">
        <v>0</v>
      </c>
      <c r="K19" s="32">
        <f t="shared" si="5"/>
        <v>0.28</v>
      </c>
      <c r="L19" s="33">
        <f t="shared" si="6"/>
        <v>9.225999999999997</v>
      </c>
      <c r="M19" s="34">
        <v>1.43</v>
      </c>
      <c r="N19" s="32">
        <f t="shared" si="7"/>
        <v>1.5499999999999998</v>
      </c>
      <c r="O19" s="33">
        <f t="shared" si="8"/>
        <v>51.07249999999998</v>
      </c>
      <c r="P19" s="51"/>
      <c r="Q19" s="56">
        <v>9.26</v>
      </c>
    </row>
    <row r="20" spans="1:17" ht="13.5" thickBot="1">
      <c r="A20" s="49">
        <v>12</v>
      </c>
      <c r="B20" s="4">
        <v>368.14</v>
      </c>
      <c r="C20" s="50">
        <f t="shared" si="0"/>
        <v>25.139999999999986</v>
      </c>
      <c r="D20" s="34">
        <v>0.98</v>
      </c>
      <c r="E20" s="32">
        <f t="shared" si="1"/>
        <v>1.095</v>
      </c>
      <c r="F20" s="33">
        <f t="shared" si="2"/>
        <v>27.528299999999984</v>
      </c>
      <c r="G20" s="34">
        <v>0.32</v>
      </c>
      <c r="H20" s="32">
        <f t="shared" si="3"/>
        <v>0.265</v>
      </c>
      <c r="I20" s="33">
        <f t="shared" si="4"/>
        <v>6.662099999999997</v>
      </c>
      <c r="J20" s="34">
        <v>0</v>
      </c>
      <c r="K20" s="32">
        <f t="shared" si="5"/>
        <v>0</v>
      </c>
      <c r="L20" s="33">
        <f t="shared" si="6"/>
        <v>0</v>
      </c>
      <c r="M20" s="34">
        <v>1.75</v>
      </c>
      <c r="N20" s="32">
        <f t="shared" si="7"/>
        <v>1.5899999999999999</v>
      </c>
      <c r="O20" s="33">
        <f t="shared" si="8"/>
        <v>39.97259999999997</v>
      </c>
      <c r="P20" s="51"/>
      <c r="Q20" s="57">
        <v>11.34</v>
      </c>
    </row>
    <row r="21" spans="1:17" ht="13.5" thickBot="1">
      <c r="A21" s="49">
        <v>13</v>
      </c>
      <c r="B21" s="4">
        <v>400</v>
      </c>
      <c r="C21" s="50">
        <f t="shared" si="0"/>
        <v>31.860000000000014</v>
      </c>
      <c r="D21" s="34">
        <v>2.2</v>
      </c>
      <c r="E21" s="32">
        <f t="shared" si="1"/>
        <v>1.59</v>
      </c>
      <c r="F21" s="33">
        <f t="shared" si="2"/>
        <v>50.657400000000024</v>
      </c>
      <c r="G21" s="34">
        <v>0.12</v>
      </c>
      <c r="H21" s="32">
        <f t="shared" si="3"/>
        <v>0.22</v>
      </c>
      <c r="I21" s="33">
        <f t="shared" si="4"/>
        <v>7.009200000000003</v>
      </c>
      <c r="J21" s="34">
        <v>0.42</v>
      </c>
      <c r="K21" s="32">
        <f t="shared" si="5"/>
        <v>0.21</v>
      </c>
      <c r="L21" s="33">
        <f t="shared" si="6"/>
        <v>6.6906000000000025</v>
      </c>
      <c r="M21" s="34">
        <v>0.65</v>
      </c>
      <c r="N21" s="32">
        <f t="shared" si="7"/>
        <v>1.2</v>
      </c>
      <c r="O21" s="33">
        <f t="shared" si="8"/>
        <v>38.23200000000001</v>
      </c>
      <c r="P21" s="51"/>
      <c r="Q21" s="58">
        <f>SUM(Q9:Q20)</f>
        <v>246.21</v>
      </c>
    </row>
    <row r="22" spans="1:16" ht="12.75">
      <c r="A22" s="49">
        <v>14</v>
      </c>
      <c r="B22" s="4">
        <v>435.13</v>
      </c>
      <c r="C22" s="50">
        <f t="shared" si="0"/>
        <v>35.129999999999995</v>
      </c>
      <c r="D22" s="34">
        <v>2.1</v>
      </c>
      <c r="E22" s="32">
        <f t="shared" si="1"/>
        <v>2.1500000000000004</v>
      </c>
      <c r="F22" s="33">
        <f t="shared" si="2"/>
        <v>75.5295</v>
      </c>
      <c r="G22" s="34">
        <v>0.22</v>
      </c>
      <c r="H22" s="32">
        <f t="shared" si="3"/>
        <v>0.16999999999999998</v>
      </c>
      <c r="I22" s="33">
        <f t="shared" si="4"/>
        <v>5.972099999999998</v>
      </c>
      <c r="J22" s="34">
        <v>0.42</v>
      </c>
      <c r="K22" s="32">
        <f t="shared" si="5"/>
        <v>0.42</v>
      </c>
      <c r="L22" s="33">
        <f t="shared" si="6"/>
        <v>14.754599999999998</v>
      </c>
      <c r="M22" s="34">
        <v>0.56</v>
      </c>
      <c r="N22" s="32">
        <f t="shared" si="7"/>
        <v>0.605</v>
      </c>
      <c r="O22" s="33">
        <f t="shared" si="8"/>
        <v>21.253649999999997</v>
      </c>
      <c r="P22" s="3"/>
    </row>
    <row r="23" spans="1:16" ht="12.75">
      <c r="A23" s="49">
        <v>15</v>
      </c>
      <c r="B23" s="4">
        <v>467.07</v>
      </c>
      <c r="C23" s="50">
        <f t="shared" si="0"/>
        <v>31.939999999999998</v>
      </c>
      <c r="D23" s="34">
        <v>1.71</v>
      </c>
      <c r="E23" s="32">
        <f t="shared" si="1"/>
        <v>1.905</v>
      </c>
      <c r="F23" s="33">
        <f t="shared" si="2"/>
        <v>60.845699999999994</v>
      </c>
      <c r="G23" s="34">
        <v>0.15</v>
      </c>
      <c r="H23" s="32">
        <f t="shared" si="3"/>
        <v>0.185</v>
      </c>
      <c r="I23" s="33">
        <f t="shared" si="4"/>
        <v>5.908899999999999</v>
      </c>
      <c r="J23" s="34">
        <v>0</v>
      </c>
      <c r="K23" s="32">
        <f t="shared" si="5"/>
        <v>0.21</v>
      </c>
      <c r="L23" s="33">
        <f t="shared" si="6"/>
        <v>6.707399999999999</v>
      </c>
      <c r="M23" s="34">
        <v>0.987</v>
      </c>
      <c r="N23" s="32">
        <f t="shared" si="7"/>
        <v>0.7735000000000001</v>
      </c>
      <c r="O23" s="33">
        <f t="shared" si="8"/>
        <v>24.70559</v>
      </c>
      <c r="P23" s="3"/>
    </row>
    <row r="24" spans="1:16" ht="12.75">
      <c r="A24" s="49">
        <v>16</v>
      </c>
      <c r="B24" s="4">
        <v>510.87</v>
      </c>
      <c r="C24" s="50">
        <f t="shared" si="0"/>
        <v>43.80000000000001</v>
      </c>
      <c r="D24" s="34">
        <v>1.75</v>
      </c>
      <c r="E24" s="32">
        <f t="shared" si="1"/>
        <v>1.73</v>
      </c>
      <c r="F24" s="33">
        <f t="shared" si="2"/>
        <v>75.77400000000002</v>
      </c>
      <c r="G24" s="34">
        <v>0.21</v>
      </c>
      <c r="H24" s="32">
        <f t="shared" si="3"/>
        <v>0.18</v>
      </c>
      <c r="I24" s="33">
        <f t="shared" si="4"/>
        <v>7.884000000000002</v>
      </c>
      <c r="J24" s="34">
        <v>0</v>
      </c>
      <c r="K24" s="32">
        <f t="shared" si="5"/>
        <v>0</v>
      </c>
      <c r="L24" s="33">
        <f t="shared" si="6"/>
        <v>0</v>
      </c>
      <c r="M24" s="34">
        <v>0.95</v>
      </c>
      <c r="N24" s="32">
        <f t="shared" si="7"/>
        <v>0.9684999999999999</v>
      </c>
      <c r="O24" s="33">
        <f t="shared" si="8"/>
        <v>42.420300000000005</v>
      </c>
      <c r="P24" s="3"/>
    </row>
    <row r="25" spans="1:16" ht="12.75">
      <c r="A25" s="49">
        <v>17</v>
      </c>
      <c r="B25" s="4">
        <v>552.71</v>
      </c>
      <c r="C25" s="50">
        <f t="shared" si="0"/>
        <v>41.84000000000003</v>
      </c>
      <c r="D25" s="34">
        <v>2.21</v>
      </c>
      <c r="E25" s="32">
        <f t="shared" si="1"/>
        <v>1.98</v>
      </c>
      <c r="F25" s="33">
        <f t="shared" si="2"/>
        <v>82.84320000000007</v>
      </c>
      <c r="G25" s="34">
        <v>0.14</v>
      </c>
      <c r="H25" s="32">
        <f t="shared" si="3"/>
        <v>0.175</v>
      </c>
      <c r="I25" s="33">
        <f t="shared" si="4"/>
        <v>7.322000000000005</v>
      </c>
      <c r="J25" s="34">
        <v>0.38</v>
      </c>
      <c r="K25" s="32">
        <f t="shared" si="5"/>
        <v>0.19</v>
      </c>
      <c r="L25" s="33">
        <f t="shared" si="6"/>
        <v>7.949600000000006</v>
      </c>
      <c r="M25" s="34">
        <v>0.98</v>
      </c>
      <c r="N25" s="32">
        <f t="shared" si="7"/>
        <v>0.965</v>
      </c>
      <c r="O25" s="33">
        <f t="shared" si="8"/>
        <v>40.37560000000003</v>
      </c>
      <c r="P25" s="3"/>
    </row>
    <row r="26" spans="1:16" ht="12.75">
      <c r="A26" s="49">
        <v>18</v>
      </c>
      <c r="B26" s="4">
        <v>580.95</v>
      </c>
      <c r="C26" s="50">
        <f t="shared" si="0"/>
        <v>28.24000000000001</v>
      </c>
      <c r="D26" s="34">
        <v>2.15</v>
      </c>
      <c r="E26" s="32">
        <f t="shared" si="1"/>
        <v>2.1799999999999997</v>
      </c>
      <c r="F26" s="33">
        <f t="shared" si="2"/>
        <v>61.56320000000001</v>
      </c>
      <c r="G26" s="34">
        <v>0.25</v>
      </c>
      <c r="H26" s="32">
        <f t="shared" si="3"/>
        <v>0.195</v>
      </c>
      <c r="I26" s="33">
        <f t="shared" si="4"/>
        <v>5.506800000000002</v>
      </c>
      <c r="J26" s="34">
        <v>0.48</v>
      </c>
      <c r="K26" s="32">
        <f t="shared" si="5"/>
        <v>0.43</v>
      </c>
      <c r="L26" s="33">
        <f t="shared" si="6"/>
        <v>12.143200000000004</v>
      </c>
      <c r="M26" s="34">
        <v>0.87</v>
      </c>
      <c r="N26" s="32">
        <f t="shared" si="7"/>
        <v>0.925</v>
      </c>
      <c r="O26" s="33">
        <f t="shared" si="8"/>
        <v>26.12200000000001</v>
      </c>
      <c r="P26" s="3"/>
    </row>
    <row r="27" spans="1:16" ht="12.75">
      <c r="A27" s="49">
        <v>19</v>
      </c>
      <c r="B27" s="4">
        <v>611.2</v>
      </c>
      <c r="C27" s="50">
        <f t="shared" si="0"/>
        <v>30.25</v>
      </c>
      <c r="D27" s="34">
        <v>1.8</v>
      </c>
      <c r="E27" s="32">
        <f t="shared" si="1"/>
        <v>1.975</v>
      </c>
      <c r="F27" s="33">
        <f t="shared" si="2"/>
        <v>59.743750000000006</v>
      </c>
      <c r="G27" s="34">
        <v>0.32</v>
      </c>
      <c r="H27" s="32">
        <f t="shared" si="3"/>
        <v>0.28500000000000003</v>
      </c>
      <c r="I27" s="33">
        <f t="shared" si="4"/>
        <v>8.621250000000002</v>
      </c>
      <c r="J27" s="34">
        <v>0.35</v>
      </c>
      <c r="K27" s="32">
        <f t="shared" si="5"/>
        <v>0.415</v>
      </c>
      <c r="L27" s="33">
        <f t="shared" si="6"/>
        <v>12.553749999999999</v>
      </c>
      <c r="M27" s="34">
        <v>1.45</v>
      </c>
      <c r="N27" s="32">
        <f t="shared" si="7"/>
        <v>1.16</v>
      </c>
      <c r="O27" s="33">
        <f t="shared" si="8"/>
        <v>35.089999999999996</v>
      </c>
      <c r="P27" s="3"/>
    </row>
    <row r="28" spans="1:16" ht="12.75">
      <c r="A28" s="49">
        <v>20</v>
      </c>
      <c r="B28" s="4">
        <v>638.45</v>
      </c>
      <c r="C28" s="50">
        <f t="shared" si="0"/>
        <v>27.25</v>
      </c>
      <c r="D28" s="34">
        <v>1.98</v>
      </c>
      <c r="E28" s="32">
        <f t="shared" si="1"/>
        <v>1.8900000000000001</v>
      </c>
      <c r="F28" s="33">
        <f t="shared" si="2"/>
        <v>51.502500000000005</v>
      </c>
      <c r="G28" s="34">
        <v>0.12</v>
      </c>
      <c r="H28" s="32">
        <f t="shared" si="3"/>
        <v>0.22</v>
      </c>
      <c r="I28" s="33">
        <f t="shared" si="4"/>
        <v>5.995</v>
      </c>
      <c r="J28" s="34">
        <v>0.38</v>
      </c>
      <c r="K28" s="32">
        <f t="shared" si="5"/>
        <v>0.365</v>
      </c>
      <c r="L28" s="33">
        <f t="shared" si="6"/>
        <v>9.94625</v>
      </c>
      <c r="M28" s="34">
        <v>1.63</v>
      </c>
      <c r="N28" s="32">
        <f t="shared" si="7"/>
        <v>1.54</v>
      </c>
      <c r="O28" s="33">
        <f t="shared" si="8"/>
        <v>41.965</v>
      </c>
      <c r="P28" s="3"/>
    </row>
    <row r="29" spans="1:16" ht="12.75">
      <c r="A29" s="49">
        <v>21</v>
      </c>
      <c r="B29" s="4">
        <v>664.9</v>
      </c>
      <c r="C29" s="50">
        <f t="shared" si="0"/>
        <v>26.449999999999932</v>
      </c>
      <c r="D29" s="34">
        <v>2.24</v>
      </c>
      <c r="E29" s="32">
        <f t="shared" si="1"/>
        <v>2.1100000000000003</v>
      </c>
      <c r="F29" s="33">
        <f t="shared" si="2"/>
        <v>55.809499999999865</v>
      </c>
      <c r="G29" s="34">
        <v>0.17</v>
      </c>
      <c r="H29" s="32">
        <f t="shared" si="3"/>
        <v>0.14500000000000002</v>
      </c>
      <c r="I29" s="33">
        <f t="shared" si="4"/>
        <v>3.8352499999999905</v>
      </c>
      <c r="J29" s="34">
        <v>0.36</v>
      </c>
      <c r="K29" s="32">
        <f t="shared" si="5"/>
        <v>0.37</v>
      </c>
      <c r="L29" s="33">
        <f t="shared" si="6"/>
        <v>9.786499999999975</v>
      </c>
      <c r="M29" s="34">
        <v>0.65</v>
      </c>
      <c r="N29" s="32">
        <f t="shared" si="7"/>
        <v>1.14</v>
      </c>
      <c r="O29" s="33">
        <f t="shared" si="8"/>
        <v>30.15299999999992</v>
      </c>
      <c r="P29" s="3"/>
    </row>
    <row r="30" spans="1:16" ht="13.5" thickBot="1">
      <c r="A30" s="49">
        <v>22</v>
      </c>
      <c r="B30" s="4">
        <v>691.7</v>
      </c>
      <c r="C30" s="50">
        <f t="shared" si="0"/>
        <v>26.800000000000068</v>
      </c>
      <c r="D30" s="34">
        <v>1.9</v>
      </c>
      <c r="E30" s="32">
        <f t="shared" si="1"/>
        <v>2.0700000000000003</v>
      </c>
      <c r="F30" s="33">
        <f t="shared" si="2"/>
        <v>55.47600000000015</v>
      </c>
      <c r="G30" s="34">
        <v>0.15</v>
      </c>
      <c r="H30" s="32">
        <f t="shared" si="3"/>
        <v>0.16</v>
      </c>
      <c r="I30" s="33">
        <f t="shared" si="4"/>
        <v>4.288000000000011</v>
      </c>
      <c r="J30" s="34">
        <v>0.45</v>
      </c>
      <c r="K30" s="32">
        <f t="shared" si="5"/>
        <v>0.405</v>
      </c>
      <c r="L30" s="33">
        <f t="shared" si="6"/>
        <v>10.854000000000028</v>
      </c>
      <c r="M30" s="34">
        <v>0.56</v>
      </c>
      <c r="N30" s="32">
        <f t="shared" si="7"/>
        <v>0.605</v>
      </c>
      <c r="O30" s="33">
        <f t="shared" si="8"/>
        <v>16.21400000000004</v>
      </c>
      <c r="P30" s="3"/>
    </row>
    <row r="31" spans="1:16" ht="14.25" customHeight="1" thickBot="1">
      <c r="A31" s="38" t="s">
        <v>8</v>
      </c>
      <c r="B31" s="39"/>
      <c r="C31" s="40">
        <f>SUM(C10:C30)</f>
        <v>691.7</v>
      </c>
      <c r="D31" s="41"/>
      <c r="E31" s="40"/>
      <c r="F31" s="42">
        <f>SUM(F10:F30)</f>
        <v>1250.6398000000002</v>
      </c>
      <c r="G31" s="43"/>
      <c r="H31" s="44"/>
      <c r="I31" s="42">
        <f>SUM(I9:I30)</f>
        <v>166.21050000000002</v>
      </c>
      <c r="J31" s="43"/>
      <c r="K31" s="44"/>
      <c r="L31" s="42">
        <f>SUM(L10:L30)</f>
        <v>211.99370000000005</v>
      </c>
      <c r="M31" s="43"/>
      <c r="N31" s="44"/>
      <c r="O31" s="45">
        <f>SUM(O10:O30)</f>
        <v>796.03804</v>
      </c>
      <c r="P31" s="37"/>
    </row>
    <row r="32" spans="1:16" ht="10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0.5" customHeight="1">
      <c r="A33" s="37"/>
      <c r="B33" s="37" t="s">
        <v>16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0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37"/>
      <c r="B35" s="37"/>
      <c r="C35" s="4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2:8" ht="12.75">
      <c r="B36" t="s">
        <v>22</v>
      </c>
      <c r="H36" t="s">
        <v>21</v>
      </c>
    </row>
    <row r="38" ht="13.5" thickBot="1"/>
    <row r="39" ht="12.75">
      <c r="C39" s="59" t="s">
        <v>18</v>
      </c>
    </row>
    <row r="40" ht="15" thickBot="1">
      <c r="C40" s="61" t="s">
        <v>20</v>
      </c>
    </row>
    <row r="41" ht="12.75">
      <c r="C41" s="54">
        <v>9.72</v>
      </c>
    </row>
    <row r="42" ht="12.75">
      <c r="C42" s="55">
        <v>68.25</v>
      </c>
    </row>
    <row r="43" ht="12.75">
      <c r="C43" s="55">
        <v>22.16</v>
      </c>
    </row>
    <row r="44" ht="12.75">
      <c r="C44" s="56">
        <v>9.73</v>
      </c>
    </row>
    <row r="45" ht="12.75">
      <c r="C45" s="56">
        <v>19.65</v>
      </c>
    </row>
    <row r="46" ht="12.75">
      <c r="C46" s="56">
        <v>11.22</v>
      </c>
    </row>
    <row r="47" ht="12.75">
      <c r="C47" s="56">
        <v>9.5</v>
      </c>
    </row>
    <row r="48" ht="12.75">
      <c r="C48" s="56">
        <v>25.74</v>
      </c>
    </row>
    <row r="49" ht="12.75">
      <c r="C49" s="56">
        <v>19.5</v>
      </c>
    </row>
    <row r="50" ht="12.75">
      <c r="C50" s="56">
        <v>30.14</v>
      </c>
    </row>
    <row r="51" ht="12.75">
      <c r="C51" s="56">
        <v>9.26</v>
      </c>
    </row>
    <row r="52" ht="13.5" thickBot="1">
      <c r="C52" s="57">
        <v>11.34</v>
      </c>
    </row>
    <row r="53" spans="2:3" ht="13.5" thickBot="1">
      <c r="B53" s="60" t="s">
        <v>19</v>
      </c>
      <c r="C53" s="58">
        <f>SUM(C41:C52)</f>
        <v>246.21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PROJEKCE VONDRÁČEK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PROJEKCE VONDRÁČEK</dc:creator>
  <cp:keywords/>
  <dc:description/>
  <cp:lastModifiedBy>Ivana Capoušková</cp:lastModifiedBy>
  <cp:lastPrinted>2009-02-04T08:11:35Z</cp:lastPrinted>
  <dcterms:created xsi:type="dcterms:W3CDTF">2001-03-15T07:58:59Z</dcterms:created>
  <dcterms:modified xsi:type="dcterms:W3CDTF">2011-07-13T09:29:18Z</dcterms:modified>
  <cp:category/>
  <cp:version/>
  <cp:contentType/>
  <cp:contentStatus/>
</cp:coreProperties>
</file>