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875" windowHeight="12330" activeTab="0"/>
  </bookViews>
  <sheets>
    <sheet name="Položkový 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<sst xmlns="http://schemas.openxmlformats.org/spreadsheetml/2006/main" count="124" uniqueCount="53">
  <si>
    <t>Podlahové krytiny  budova MZE Praha, Těšnov 65/17</t>
  </si>
  <si>
    <t>Cena za nabídku celkem</t>
  </si>
  <si>
    <t>pol.č.</t>
  </si>
  <si>
    <t>Soupis výkonů</t>
  </si>
  <si>
    <t>m.j.</t>
  </si>
  <si>
    <t>předpokládané množství za 48 měsíců</t>
  </si>
  <si>
    <t>jednotková cena</t>
  </si>
  <si>
    <t>cena CZK bez DPH</t>
  </si>
  <si>
    <t>Dodávka</t>
  </si>
  <si>
    <t>Koberec standard</t>
  </si>
  <si>
    <r>
      <t xml:space="preserve">Podlahová krytina - </t>
    </r>
    <r>
      <rPr>
        <b/>
        <sz val="11"/>
        <rFont val="Calibri"/>
        <family val="2"/>
      </rPr>
      <t>kobercové čtverce smyčkové</t>
    </r>
    <r>
      <rPr>
        <sz val="11"/>
        <rFont val="Calibri"/>
        <family val="2"/>
      </rPr>
      <t>, rozměr čtverce: 50x50cm , 100% Polyamid 6, rubová vrstva: modifikovaný bitumen, celková výška min.6,4mm, výška vlasu min.2,9mm, hmotnost vlasu min. 540g/m2, zátěžová třída 33 komerční-vysoká zátěž, třída hořlavosti: Bfl-s1. Koberec určený k celoplošnému pokrytí podlah fixací na stavebně připravenou podlahu. V souladu se směrnicí 89/106/EEC pro stavební výrobky.</t>
    </r>
  </si>
  <si>
    <t>m2</t>
  </si>
  <si>
    <t>cena včetně prořezu</t>
  </si>
  <si>
    <t>Kobercové lišty-sokl, řezaný vložený do PVC lišty TL55</t>
  </si>
  <si>
    <t>bm</t>
  </si>
  <si>
    <t>Koberec nadstandard</t>
  </si>
  <si>
    <r>
      <t xml:space="preserve">Podlahová krytina - </t>
    </r>
    <r>
      <rPr>
        <b/>
        <sz val="11"/>
        <rFont val="Calibri"/>
        <family val="2"/>
      </rPr>
      <t>kobercové čtverce řezaný vlas</t>
    </r>
    <r>
      <rPr>
        <sz val="11"/>
        <rFont val="Calibri"/>
        <family val="2"/>
      </rPr>
      <t>, 100% PA 6,6, rozměr: 50x50 cm, rubová vrstva: modifikovaný bitumen, váha vlasu: min. 1050 g/m2, výška koberce min.8 mm, výška vlasu: min. 5mm, třída zátěže 32, komerční-vysoká zátěž, třída hořlavosti: Bfl-s1, odolné kolečkové židli. Koberec určený k celoplošnému pokrytí podlah fixací na stavebně připravenou podlahu. V souladu se směrnicí 89/106/EEC pro stavební výrobky.</t>
    </r>
  </si>
  <si>
    <r>
      <t xml:space="preserve">Podlahová krytina - </t>
    </r>
    <r>
      <rPr>
        <b/>
        <sz val="11"/>
        <rFont val="Calibri"/>
        <family val="2"/>
      </rPr>
      <t>kobercové čverce smyčka</t>
    </r>
    <r>
      <rPr>
        <sz val="11"/>
        <rFont val="Calibri"/>
        <family val="2"/>
      </rPr>
      <t>, 100% PA 6, rozměr: 457.2 x 457.2 mm, podložka: 85% Recycled content Polyurethane cushion, váha vlasu: min. 420 g/m2, výška koberce min. 8,8 mm, výška vlasu: min. 3mm, třída zátěže 33, komerční-vysoká zátěž, DLw &lt; 30 dB, třída hořlavosti: Bfl-s1, odolné kolečkové židli. Koberec určený k celoplošnému pokrytí podlah fixací na stavebně připravenou podlahu. V souladu se směrnicí 89/106/EEC pro stavební výrobky.</t>
    </r>
  </si>
  <si>
    <r>
      <t xml:space="preserve">Podlahová krytina - </t>
    </r>
    <r>
      <rPr>
        <b/>
        <sz val="11"/>
        <rFont val="Calibri"/>
        <family val="2"/>
      </rPr>
      <t>kobercové role řezaný vlas</t>
    </r>
    <r>
      <rPr>
        <sz val="11"/>
        <rFont val="Calibri"/>
        <family val="2"/>
      </rPr>
      <t>, 100% PA SDN, rozměr: šíře 2m, rubová vrstva: AB, váha vlasu: min. 660 g/m2, výška koberce min.6,5 mm, výška vlasu: min. 4,5mm, třída zátěže 33, komerční-vysoká zátěž,  třída hořlavosti: Cfl-s1, odolné kolečkové židli. Koberec určený k celoplošnému pokrytí podlah fixací na stavebně připravenou podlahu. V souladu se směrnicí 89/106/EEC pro stavební výrobky.</t>
    </r>
  </si>
  <si>
    <t>PVC</t>
  </si>
  <si>
    <r>
      <t xml:space="preserve">Podlahová krytina  - </t>
    </r>
    <r>
      <rPr>
        <b/>
        <sz val="11"/>
        <rFont val="Calibri"/>
        <family val="2"/>
      </rPr>
      <t>homogenní vinyl</t>
    </r>
    <r>
      <rPr>
        <sz val="11"/>
        <rFont val="Calibri"/>
        <family val="2"/>
      </rPr>
      <t xml:space="preserve"> v rolích šíře 2m, bez obsahu těžkých kovů a ftalátů spadajících do skupiny CMR (karcinogeny, mutageny, reprotoxika dle REACH). Celková tloušťka krytiny činí 2 mm a váha ≤ 2850 g/m2. Krytina je vybavena laserem tvrzenou povrchovou úpravou např.Evercare s vysokou odolností vůči chemikáliím nevyžadující aplikaci ochranných emulzí. Zátěžová třída krytiny je 34 - 43, třída otěru T, reakce na oheň Bfl-s1, součinitel smykového tření dle ČSN 744507 min. 0,6. TVOC po 28 dnech činí &lt; 10μg / m3 dle ISO 16000-6.</t>
    </r>
  </si>
  <si>
    <t>PVC soklík WL 50, výška 5 cm</t>
  </si>
  <si>
    <t>Montáž/demontáž</t>
  </si>
  <si>
    <t>demontáž stávající krytiny</t>
  </si>
  <si>
    <t>likvidace stávající krytiny - včetně odvozu a ekologické likvidace</t>
  </si>
  <si>
    <t>příprava podkladu, zametení, vysátí</t>
  </si>
  <si>
    <t>přestěrkování stávající podlahy, 1 vrstva do 1mm</t>
  </si>
  <si>
    <t>nivelace podlahy do 3mm</t>
  </si>
  <si>
    <t>v celé ploše</t>
  </si>
  <si>
    <t>vysprávková stěrka</t>
  </si>
  <si>
    <t>penetrace</t>
  </si>
  <si>
    <t>instalace kobercových čtverců</t>
  </si>
  <si>
    <t>instalace kobercových rolí</t>
  </si>
  <si>
    <t>instalace PVC</t>
  </si>
  <si>
    <t>frézování a svařování PVC vč. svařovacího drátu</t>
  </si>
  <si>
    <t>Cena celkem za měrnou jednotku</t>
  </si>
  <si>
    <t>Kabinet ministra</t>
  </si>
  <si>
    <t>množství</t>
  </si>
  <si>
    <t>Poznámka</t>
  </si>
  <si>
    <t>Kakolegium ministra</t>
  </si>
  <si>
    <t>D+M Kobercové čtverce řezaný vlas, rozměr: 500x500 mm, Složení vlasu: 100% Polyamid 6,6, rubová vrstva: modifikovaný bitumen, Celková výška 8mm, výška vlasu: min 5mm, váha vlasu min. 1050g/m2, Třída zátěže 32-LC3, třída hořlavosti: Bfl-s1</t>
  </si>
  <si>
    <t>Chodba v kabinetu</t>
  </si>
  <si>
    <t xml:space="preserve">D+M Kobercové čtverce smyčka, rozměr: 457.2 x 457.2 mm, Složení vlasu: 100% Polyamid 6,6, Celková výška 8,3mm, Rubová vrstva: 90% Recycled content Polyurethane cushion, Třída 33 Veřejné prostory s intenzivním provozem (Heavy contract), Útlum kročejového hluku    ISO 140-8: Lw &lt; 29 dB, třída hořlavosti: Bfl-s1, záruka: garance přímo od výrobce 10 let </t>
  </si>
  <si>
    <r>
      <t xml:space="preserve">Chodba bordura </t>
    </r>
    <r>
      <rPr>
        <sz val="11"/>
        <rFont val="Calibri"/>
        <family val="2"/>
      </rPr>
      <t>(0,5m-jeden čtverec)</t>
    </r>
  </si>
  <si>
    <t>D+M Kobercové čtverce řezaný vlas, rozměr: 500x500 mm, Složení vlasu: 100% Polyamid 6,6, Celková výška 8mm, Rubová vrstva: modifikovaný bitumen, váha vlasu min. 1050g/m2, Třída zátěže 32-LC3, třída hořlavosti: Bfl-s1</t>
  </si>
  <si>
    <t>pod bordurou</t>
  </si>
  <si>
    <t>Cena celkem</t>
  </si>
  <si>
    <t>Podlahy z dlaždic</t>
  </si>
  <si>
    <t>Montáž podlah keramických, tmel, 30x30 cm, flex.lepidlo + spárovací hmota</t>
  </si>
  <si>
    <t>Dodávka keramické dlažby 30x30 cm (např. TAURUS COLOR) vč. originál soklu 300x80 cm, barevnost dle návrhu interiéru nebo výrobek jiného výrobce s odpovídajícími parametry. (před objednáním nutno předložit vzorky)</t>
  </si>
  <si>
    <t>Položkový rozpočet</t>
  </si>
  <si>
    <t>demontáž stávající dlažby</t>
  </si>
  <si>
    <t>likvidace stávající dlažby - včetně odvozu a ekologické likvidace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</si>
</sst>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1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0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0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4" borderId="10" xfId="0" applyFont="1" applyFill="1" applyBorder="1" applyAlignment="1">
      <alignment/>
    </xf>
    <xf numFmtId="0" fontId="2" fillId="10" borderId="10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90" zoomScaleNormal="90" zoomScalePageLayoutView="0" workbookViewId="0" topLeftCell="A1">
      <selection activeCell="A3" sqref="A3:E3"/>
    </sheetView>
  </sheetViews>
  <sheetFormatPr defaultColWidth="9.140625" defaultRowHeight="15"/>
  <cols>
    <col min="1" max="1" width="9.140625" style="1" customWidth="1"/>
    <col min="2" max="2" width="70.00390625" style="1" customWidth="1"/>
    <col min="3" max="3" width="9.140625" style="72" customWidth="1"/>
    <col min="4" max="4" width="14.140625" style="72" customWidth="1"/>
    <col min="5" max="5" width="11.421875" style="72" customWidth="1"/>
    <col min="6" max="6" width="13.8515625" style="1" customWidth="1"/>
    <col min="7" max="7" width="18.140625" style="1" customWidth="1"/>
    <col min="8" max="16384" width="9.140625" style="1" customWidth="1"/>
  </cols>
  <sheetData>
    <row r="1" spans="1:5" ht="18.75">
      <c r="A1" s="90" t="s">
        <v>0</v>
      </c>
      <c r="B1" s="90"/>
      <c r="C1" s="90"/>
      <c r="D1" s="90"/>
      <c r="E1" s="90"/>
    </row>
    <row r="2" spans="1:5" ht="18.75">
      <c r="A2" s="2"/>
      <c r="B2" s="2"/>
      <c r="C2" s="2"/>
      <c r="D2" s="2"/>
      <c r="E2" s="2"/>
    </row>
    <row r="3" spans="1:7" ht="18.75">
      <c r="A3" s="90" t="s">
        <v>50</v>
      </c>
      <c r="B3" s="90"/>
      <c r="C3" s="90"/>
      <c r="D3" s="90"/>
      <c r="E3" s="90"/>
      <c r="F3" s="3"/>
      <c r="G3" s="3"/>
    </row>
    <row r="4" spans="1:7" ht="19.5" thickBot="1">
      <c r="A4" s="2"/>
      <c r="B4" s="2"/>
      <c r="C4" s="2"/>
      <c r="D4" s="2"/>
      <c r="E4" s="2"/>
      <c r="F4" s="3"/>
      <c r="G4" s="3"/>
    </row>
    <row r="5" spans="1:7" ht="19.5" thickBot="1">
      <c r="A5" s="91" t="s">
        <v>1</v>
      </c>
      <c r="B5" s="92"/>
      <c r="C5" s="92"/>
      <c r="D5" s="92"/>
      <c r="E5" s="92"/>
      <c r="F5" s="4">
        <f>F32+F51+F63</f>
        <v>0</v>
      </c>
      <c r="G5" s="3"/>
    </row>
    <row r="6" spans="1:7" ht="19.5" thickBot="1">
      <c r="A6" s="90"/>
      <c r="B6" s="90"/>
      <c r="C6" s="90"/>
      <c r="D6" s="90"/>
      <c r="E6" s="90"/>
      <c r="F6" s="3"/>
      <c r="G6" s="3"/>
    </row>
    <row r="7" spans="1:7" ht="45.75" thickBot="1">
      <c r="A7" s="5" t="s">
        <v>2</v>
      </c>
      <c r="B7" s="6" t="s">
        <v>3</v>
      </c>
      <c r="C7" s="7" t="s">
        <v>4</v>
      </c>
      <c r="D7" s="8" t="s">
        <v>5</v>
      </c>
      <c r="E7" s="9" t="s">
        <v>6</v>
      </c>
      <c r="F7" s="10" t="s">
        <v>7</v>
      </c>
      <c r="G7" s="78" t="s">
        <v>38</v>
      </c>
    </row>
    <row r="8" spans="1:7" ht="19.5" thickBot="1">
      <c r="A8" s="11"/>
      <c r="B8" s="12" t="s">
        <v>8</v>
      </c>
      <c r="C8" s="13"/>
      <c r="D8" s="14"/>
      <c r="E8" s="15"/>
      <c r="F8" s="16"/>
      <c r="G8" s="79"/>
    </row>
    <row r="9" spans="1:7" ht="15.75" thickBot="1">
      <c r="A9" s="17"/>
      <c r="B9" s="18" t="s">
        <v>9</v>
      </c>
      <c r="C9" s="19"/>
      <c r="D9" s="20"/>
      <c r="E9" s="21"/>
      <c r="F9" s="86">
        <f>F10+F11</f>
        <v>0</v>
      </c>
      <c r="G9" s="80"/>
    </row>
    <row r="10" spans="1:7" ht="90">
      <c r="A10" s="22">
        <v>1</v>
      </c>
      <c r="B10" s="23" t="s">
        <v>10</v>
      </c>
      <c r="C10" s="24" t="s">
        <v>11</v>
      </c>
      <c r="D10" s="25">
        <v>3800</v>
      </c>
      <c r="E10" s="26">
        <v>0</v>
      </c>
      <c r="F10" s="27">
        <f>E10*D10</f>
        <v>0</v>
      </c>
      <c r="G10" s="81" t="s">
        <v>12</v>
      </c>
    </row>
    <row r="11" spans="1:7" ht="15.75" thickBot="1">
      <c r="A11" s="28"/>
      <c r="B11" s="29" t="s">
        <v>13</v>
      </c>
      <c r="C11" s="30" t="s">
        <v>14</v>
      </c>
      <c r="D11" s="31">
        <v>10000</v>
      </c>
      <c r="E11" s="32">
        <v>0</v>
      </c>
      <c r="F11" s="16">
        <f aca="true" t="shared" si="0" ref="F11:F31">E11*D11</f>
        <v>0</v>
      </c>
      <c r="G11" s="80"/>
    </row>
    <row r="12" spans="1:7" ht="15.75" thickBot="1">
      <c r="A12" s="33"/>
      <c r="B12" s="34" t="s">
        <v>15</v>
      </c>
      <c r="C12" s="19"/>
      <c r="D12" s="35"/>
      <c r="E12" s="21"/>
      <c r="F12" s="86">
        <f>F13+F14+F15+F16</f>
        <v>0</v>
      </c>
      <c r="G12" s="80"/>
    </row>
    <row r="13" spans="1:7" ht="105">
      <c r="A13" s="22">
        <v>2</v>
      </c>
      <c r="B13" s="23" t="s">
        <v>16</v>
      </c>
      <c r="C13" s="24" t="s">
        <v>11</v>
      </c>
      <c r="D13" s="25">
        <v>1200</v>
      </c>
      <c r="E13" s="26">
        <v>0</v>
      </c>
      <c r="F13" s="27">
        <f t="shared" si="0"/>
        <v>0</v>
      </c>
      <c r="G13" s="81" t="s">
        <v>12</v>
      </c>
    </row>
    <row r="14" spans="1:7" ht="105">
      <c r="A14" s="36">
        <v>3</v>
      </c>
      <c r="B14" s="37" t="s">
        <v>17</v>
      </c>
      <c r="C14" s="38" t="s">
        <v>11</v>
      </c>
      <c r="D14" s="39">
        <v>900</v>
      </c>
      <c r="E14" s="40">
        <v>0</v>
      </c>
      <c r="F14" s="27">
        <f t="shared" si="0"/>
        <v>0</v>
      </c>
      <c r="G14" s="81" t="s">
        <v>12</v>
      </c>
    </row>
    <row r="15" spans="1:7" ht="90">
      <c r="A15" s="36">
        <v>4</v>
      </c>
      <c r="B15" s="37" t="s">
        <v>18</v>
      </c>
      <c r="C15" s="38" t="s">
        <v>11</v>
      </c>
      <c r="D15" s="39">
        <v>900</v>
      </c>
      <c r="E15" s="40">
        <v>0</v>
      </c>
      <c r="F15" s="27">
        <f t="shared" si="0"/>
        <v>0</v>
      </c>
      <c r="G15" s="81" t="s">
        <v>12</v>
      </c>
    </row>
    <row r="16" spans="1:7" ht="15.75" thickBot="1">
      <c r="A16" s="28">
        <v>5</v>
      </c>
      <c r="B16" s="29" t="s">
        <v>13</v>
      </c>
      <c r="C16" s="30" t="s">
        <v>14</v>
      </c>
      <c r="D16" s="31">
        <v>1000</v>
      </c>
      <c r="E16" s="32">
        <v>0</v>
      </c>
      <c r="F16" s="16">
        <f t="shared" si="0"/>
        <v>0</v>
      </c>
      <c r="G16" s="80"/>
    </row>
    <row r="17" spans="1:7" ht="15.75" thickBot="1">
      <c r="A17" s="17"/>
      <c r="B17" s="18" t="s">
        <v>19</v>
      </c>
      <c r="C17" s="19"/>
      <c r="D17" s="35"/>
      <c r="E17" s="21"/>
      <c r="F17" s="86">
        <f>F18+F19</f>
        <v>0</v>
      </c>
      <c r="G17" s="80"/>
    </row>
    <row r="18" spans="1:7" ht="120">
      <c r="A18" s="22">
        <v>6</v>
      </c>
      <c r="B18" s="41" t="s">
        <v>20</v>
      </c>
      <c r="C18" s="24" t="s">
        <v>11</v>
      </c>
      <c r="D18" s="25">
        <v>1500</v>
      </c>
      <c r="E18" s="26">
        <v>0</v>
      </c>
      <c r="F18" s="27">
        <f t="shared" si="0"/>
        <v>0</v>
      </c>
      <c r="G18" s="81" t="s">
        <v>12</v>
      </c>
    </row>
    <row r="19" spans="1:7" ht="15.75" thickBot="1">
      <c r="A19" s="28">
        <v>7</v>
      </c>
      <c r="B19" s="42" t="s">
        <v>21</v>
      </c>
      <c r="C19" s="30" t="s">
        <v>14</v>
      </c>
      <c r="D19" s="31">
        <v>50</v>
      </c>
      <c r="E19" s="32">
        <v>0</v>
      </c>
      <c r="F19" s="16">
        <f t="shared" si="0"/>
        <v>0</v>
      </c>
      <c r="G19" s="80"/>
    </row>
    <row r="20" spans="1:7" ht="19.5" thickBot="1">
      <c r="A20" s="43"/>
      <c r="B20" s="44" t="s">
        <v>22</v>
      </c>
      <c r="C20" s="19"/>
      <c r="D20" s="35"/>
      <c r="E20" s="21"/>
      <c r="F20" s="86">
        <f>SUM(F21:F31)</f>
        <v>0</v>
      </c>
      <c r="G20" s="80"/>
    </row>
    <row r="21" spans="1:7" ht="15">
      <c r="A21" s="22">
        <v>8</v>
      </c>
      <c r="B21" s="45" t="s">
        <v>23</v>
      </c>
      <c r="C21" s="24" t="s">
        <v>11</v>
      </c>
      <c r="D21" s="25">
        <v>8300</v>
      </c>
      <c r="E21" s="26">
        <v>0</v>
      </c>
      <c r="F21" s="27">
        <f t="shared" si="0"/>
        <v>0</v>
      </c>
      <c r="G21" s="80"/>
    </row>
    <row r="22" spans="1:7" ht="15">
      <c r="A22" s="36">
        <v>9</v>
      </c>
      <c r="B22" s="37" t="s">
        <v>24</v>
      </c>
      <c r="C22" s="38" t="s">
        <v>11</v>
      </c>
      <c r="D22" s="39">
        <v>8300</v>
      </c>
      <c r="E22" s="40">
        <v>0</v>
      </c>
      <c r="F22" s="27">
        <f t="shared" si="0"/>
        <v>0</v>
      </c>
      <c r="G22" s="80"/>
    </row>
    <row r="23" spans="1:7" ht="15">
      <c r="A23" s="36">
        <v>10</v>
      </c>
      <c r="B23" s="37" t="s">
        <v>25</v>
      </c>
      <c r="C23" s="38" t="s">
        <v>11</v>
      </c>
      <c r="D23" s="39">
        <v>8300</v>
      </c>
      <c r="E23" s="40">
        <v>0</v>
      </c>
      <c r="F23" s="27">
        <f t="shared" si="0"/>
        <v>0</v>
      </c>
      <c r="G23" s="80"/>
    </row>
    <row r="24" spans="1:7" ht="15">
      <c r="A24" s="36">
        <v>11</v>
      </c>
      <c r="B24" s="37" t="s">
        <v>26</v>
      </c>
      <c r="C24" s="38" t="s">
        <v>11</v>
      </c>
      <c r="D24" s="39">
        <v>2128</v>
      </c>
      <c r="E24" s="40">
        <v>0</v>
      </c>
      <c r="F24" s="27">
        <f t="shared" si="0"/>
        <v>0</v>
      </c>
      <c r="G24" s="80"/>
    </row>
    <row r="25" spans="1:7" ht="15">
      <c r="A25" s="36">
        <v>12</v>
      </c>
      <c r="B25" s="46" t="s">
        <v>27</v>
      </c>
      <c r="C25" s="38" t="s">
        <v>11</v>
      </c>
      <c r="D25" s="39">
        <v>8300</v>
      </c>
      <c r="E25" s="40">
        <v>0</v>
      </c>
      <c r="F25" s="27">
        <f t="shared" si="0"/>
        <v>0</v>
      </c>
      <c r="G25" s="82" t="s">
        <v>28</v>
      </c>
    </row>
    <row r="26" spans="1:7" ht="15">
      <c r="A26" s="36">
        <v>13</v>
      </c>
      <c r="B26" s="46" t="s">
        <v>29</v>
      </c>
      <c r="C26" s="38" t="s">
        <v>11</v>
      </c>
      <c r="D26" s="39">
        <v>2128</v>
      </c>
      <c r="E26" s="40">
        <v>0</v>
      </c>
      <c r="F26" s="27">
        <f t="shared" si="0"/>
        <v>0</v>
      </c>
      <c r="G26" s="80"/>
    </row>
    <row r="27" spans="1:7" ht="15">
      <c r="A27" s="36">
        <v>14</v>
      </c>
      <c r="B27" s="46" t="s">
        <v>30</v>
      </c>
      <c r="C27" s="38" t="s">
        <v>11</v>
      </c>
      <c r="D27" s="39">
        <v>8300</v>
      </c>
      <c r="E27" s="40">
        <v>0</v>
      </c>
      <c r="F27" s="27">
        <f t="shared" si="0"/>
        <v>0</v>
      </c>
      <c r="G27" s="80"/>
    </row>
    <row r="28" spans="1:7" ht="15">
      <c r="A28" s="36">
        <v>15</v>
      </c>
      <c r="B28" s="46" t="s">
        <v>31</v>
      </c>
      <c r="C28" s="38" t="s">
        <v>11</v>
      </c>
      <c r="D28" s="39">
        <v>5900</v>
      </c>
      <c r="E28" s="40">
        <v>0</v>
      </c>
      <c r="F28" s="27">
        <f t="shared" si="0"/>
        <v>0</v>
      </c>
      <c r="G28" s="80"/>
    </row>
    <row r="29" spans="1:7" ht="15">
      <c r="A29" s="36">
        <v>16</v>
      </c>
      <c r="B29" s="46" t="s">
        <v>32</v>
      </c>
      <c r="C29" s="38" t="s">
        <v>11</v>
      </c>
      <c r="D29" s="39">
        <v>900</v>
      </c>
      <c r="E29" s="40">
        <v>0</v>
      </c>
      <c r="F29" s="27">
        <f t="shared" si="0"/>
        <v>0</v>
      </c>
      <c r="G29" s="80"/>
    </row>
    <row r="30" spans="1:7" ht="15">
      <c r="A30" s="36">
        <v>17</v>
      </c>
      <c r="B30" s="46" t="s">
        <v>33</v>
      </c>
      <c r="C30" s="38" t="s">
        <v>11</v>
      </c>
      <c r="D30" s="39">
        <v>1500</v>
      </c>
      <c r="E30" s="40">
        <v>0</v>
      </c>
      <c r="F30" s="27">
        <f t="shared" si="0"/>
        <v>0</v>
      </c>
      <c r="G30" s="80"/>
    </row>
    <row r="31" spans="1:7" ht="15.75" thickBot="1">
      <c r="A31" s="28">
        <v>18</v>
      </c>
      <c r="B31" s="47" t="s">
        <v>34</v>
      </c>
      <c r="C31" s="30" t="s">
        <v>14</v>
      </c>
      <c r="D31" s="31">
        <v>500</v>
      </c>
      <c r="E31" s="32">
        <v>0</v>
      </c>
      <c r="F31" s="27">
        <f t="shared" si="0"/>
        <v>0</v>
      </c>
      <c r="G31" s="80"/>
    </row>
    <row r="32" spans="1:7" ht="15.75" thickBot="1">
      <c r="A32" s="93" t="s">
        <v>35</v>
      </c>
      <c r="B32" s="94"/>
      <c r="C32" s="95"/>
      <c r="D32" s="48"/>
      <c r="E32" s="49"/>
      <c r="F32" s="4">
        <f>F20+F17+F12+F9</f>
        <v>0</v>
      </c>
      <c r="G32" s="3"/>
    </row>
    <row r="33" spans="1:7" ht="15">
      <c r="A33" s="50"/>
      <c r="B33" s="50"/>
      <c r="C33" s="50"/>
      <c r="D33" s="51"/>
      <c r="E33" s="52"/>
      <c r="F33" s="3"/>
      <c r="G33" s="3"/>
    </row>
    <row r="34" spans="2:8" ht="15.75" thickBot="1">
      <c r="B34" s="50"/>
      <c r="C34" s="50"/>
      <c r="D34" s="51"/>
      <c r="E34" s="53"/>
      <c r="F34" s="3"/>
      <c r="G34" s="3"/>
      <c r="H34" s="3"/>
    </row>
    <row r="35" spans="1:7" ht="30.75" thickBot="1">
      <c r="A35" s="54"/>
      <c r="B35" s="55" t="s">
        <v>36</v>
      </c>
      <c r="C35" s="7" t="s">
        <v>4</v>
      </c>
      <c r="D35" s="7" t="s">
        <v>37</v>
      </c>
      <c r="E35" s="56" t="s">
        <v>6</v>
      </c>
      <c r="F35" s="57" t="s">
        <v>7</v>
      </c>
      <c r="G35" s="58" t="s">
        <v>38</v>
      </c>
    </row>
    <row r="36" spans="1:7" ht="15">
      <c r="A36" s="22"/>
      <c r="B36" s="59" t="s">
        <v>39</v>
      </c>
      <c r="C36" s="24"/>
      <c r="D36" s="24"/>
      <c r="E36" s="60"/>
      <c r="F36" s="61"/>
      <c r="G36" s="79"/>
    </row>
    <row r="37" spans="1:7" ht="60">
      <c r="A37" s="36">
        <v>19</v>
      </c>
      <c r="B37" s="62" t="s">
        <v>40</v>
      </c>
      <c r="C37" s="38" t="s">
        <v>11</v>
      </c>
      <c r="D37" s="63">
        <v>74.28</v>
      </c>
      <c r="E37" s="64">
        <v>0</v>
      </c>
      <c r="F37" s="65">
        <f>E37*D37</f>
        <v>0</v>
      </c>
      <c r="G37" s="81" t="s">
        <v>12</v>
      </c>
    </row>
    <row r="38" spans="1:7" ht="15">
      <c r="A38" s="36"/>
      <c r="B38" s="66" t="s">
        <v>41</v>
      </c>
      <c r="C38" s="38"/>
      <c r="D38" s="38"/>
      <c r="E38" s="64"/>
      <c r="F38" s="65"/>
      <c r="G38" s="82"/>
    </row>
    <row r="39" spans="1:7" ht="75">
      <c r="A39" s="36">
        <v>20</v>
      </c>
      <c r="B39" s="37" t="s">
        <v>42</v>
      </c>
      <c r="C39" s="38" t="s">
        <v>11</v>
      </c>
      <c r="D39" s="63">
        <v>111.5</v>
      </c>
      <c r="E39" s="64">
        <v>0</v>
      </c>
      <c r="F39" s="65">
        <f aca="true" t="shared" si="1" ref="F39:F50">E39*D39</f>
        <v>0</v>
      </c>
      <c r="G39" s="81" t="s">
        <v>12</v>
      </c>
    </row>
    <row r="40" spans="1:7" ht="15">
      <c r="A40" s="36"/>
      <c r="B40" s="66" t="s">
        <v>43</v>
      </c>
      <c r="C40" s="38"/>
      <c r="D40" s="63"/>
      <c r="E40" s="64"/>
      <c r="F40" s="65"/>
      <c r="G40" s="82"/>
    </row>
    <row r="41" spans="1:7" ht="60">
      <c r="A41" s="36">
        <v>21</v>
      </c>
      <c r="B41" s="62" t="s">
        <v>44</v>
      </c>
      <c r="C41" s="38" t="s">
        <v>11</v>
      </c>
      <c r="D41" s="63">
        <v>64</v>
      </c>
      <c r="E41" s="64">
        <v>0</v>
      </c>
      <c r="F41" s="65">
        <f t="shared" si="1"/>
        <v>0</v>
      </c>
      <c r="G41" s="81" t="s">
        <v>12</v>
      </c>
    </row>
    <row r="42" spans="1:7" ht="15">
      <c r="A42" s="67"/>
      <c r="B42" s="68" t="s">
        <v>22</v>
      </c>
      <c r="C42" s="63"/>
      <c r="D42" s="63"/>
      <c r="E42" s="69"/>
      <c r="F42" s="65"/>
      <c r="G42" s="83"/>
    </row>
    <row r="43" spans="1:7" ht="15">
      <c r="A43" s="36">
        <v>22</v>
      </c>
      <c r="B43" s="46" t="s">
        <v>23</v>
      </c>
      <c r="C43" s="38" t="s">
        <v>11</v>
      </c>
      <c r="D43" s="64">
        <v>250.23</v>
      </c>
      <c r="E43" s="64">
        <v>0</v>
      </c>
      <c r="F43" s="65">
        <f t="shared" si="1"/>
        <v>0</v>
      </c>
      <c r="G43" s="84"/>
    </row>
    <row r="44" spans="1:7" ht="15">
      <c r="A44" s="36">
        <v>23</v>
      </c>
      <c r="B44" s="37" t="s">
        <v>24</v>
      </c>
      <c r="C44" s="38" t="s">
        <v>11</v>
      </c>
      <c r="D44" s="64">
        <v>250.23</v>
      </c>
      <c r="E44" s="64">
        <v>0</v>
      </c>
      <c r="F44" s="65">
        <f>E44*D44</f>
        <v>0</v>
      </c>
      <c r="G44" s="84"/>
    </row>
    <row r="45" spans="1:7" ht="15">
      <c r="A45" s="36">
        <v>24</v>
      </c>
      <c r="B45" s="37" t="s">
        <v>25</v>
      </c>
      <c r="C45" s="38" t="s">
        <v>11</v>
      </c>
      <c r="D45" s="64">
        <f>D44</f>
        <v>250.23</v>
      </c>
      <c r="E45" s="64">
        <v>0</v>
      </c>
      <c r="F45" s="65">
        <f t="shared" si="1"/>
        <v>0</v>
      </c>
      <c r="G45" s="84"/>
    </row>
    <row r="46" spans="1:7" ht="15">
      <c r="A46" s="36">
        <v>25</v>
      </c>
      <c r="B46" s="37" t="s">
        <v>26</v>
      </c>
      <c r="C46" s="38" t="s">
        <v>11</v>
      </c>
      <c r="D46" s="64">
        <f>D41</f>
        <v>64</v>
      </c>
      <c r="E46" s="64">
        <v>0</v>
      </c>
      <c r="F46" s="65">
        <f t="shared" si="1"/>
        <v>0</v>
      </c>
      <c r="G46" s="82" t="s">
        <v>45</v>
      </c>
    </row>
    <row r="47" spans="1:7" ht="15">
      <c r="A47" s="36">
        <v>26</v>
      </c>
      <c r="B47" s="46" t="s">
        <v>27</v>
      </c>
      <c r="C47" s="38" t="s">
        <v>11</v>
      </c>
      <c r="D47" s="64">
        <v>250.23</v>
      </c>
      <c r="E47" s="64">
        <v>0</v>
      </c>
      <c r="F47" s="65">
        <f t="shared" si="1"/>
        <v>0</v>
      </c>
      <c r="G47" s="82" t="s">
        <v>28</v>
      </c>
    </row>
    <row r="48" spans="1:7" ht="15">
      <c r="A48" s="36">
        <v>27</v>
      </c>
      <c r="B48" s="46" t="s">
        <v>29</v>
      </c>
      <c r="C48" s="38" t="s">
        <v>11</v>
      </c>
      <c r="D48" s="64">
        <f>D46</f>
        <v>64</v>
      </c>
      <c r="E48" s="64">
        <v>0</v>
      </c>
      <c r="F48" s="65">
        <f t="shared" si="1"/>
        <v>0</v>
      </c>
      <c r="G48" s="82"/>
    </row>
    <row r="49" spans="1:7" ht="15">
      <c r="A49" s="36">
        <v>28</v>
      </c>
      <c r="B49" s="46" t="s">
        <v>30</v>
      </c>
      <c r="C49" s="38" t="s">
        <v>11</v>
      </c>
      <c r="D49" s="64">
        <f>D45</f>
        <v>250.23</v>
      </c>
      <c r="E49" s="64">
        <v>0</v>
      </c>
      <c r="F49" s="65">
        <f t="shared" si="1"/>
        <v>0</v>
      </c>
      <c r="G49" s="82"/>
    </row>
    <row r="50" spans="1:7" ht="15.75" thickBot="1">
      <c r="A50" s="28">
        <v>29</v>
      </c>
      <c r="B50" s="47" t="s">
        <v>31</v>
      </c>
      <c r="C50" s="30" t="s">
        <v>11</v>
      </c>
      <c r="D50" s="30">
        <f>D44</f>
        <v>250.23</v>
      </c>
      <c r="E50" s="70">
        <v>0</v>
      </c>
      <c r="F50" s="71">
        <f t="shared" si="1"/>
        <v>0</v>
      </c>
      <c r="G50" s="82"/>
    </row>
    <row r="51" spans="1:6" s="3" customFormat="1" ht="15.75" thickBot="1">
      <c r="A51" s="88" t="s">
        <v>46</v>
      </c>
      <c r="B51" s="89"/>
      <c r="C51" s="89"/>
      <c r="D51" s="89"/>
      <c r="E51" s="89"/>
      <c r="F51" s="87">
        <f>SUM(F37:F50)</f>
        <v>0</v>
      </c>
    </row>
    <row r="52" ht="15.75" thickBot="1"/>
    <row r="53" spans="1:7" ht="31.5" thickBot="1">
      <c r="A53" s="54"/>
      <c r="B53" s="73" t="s">
        <v>47</v>
      </c>
      <c r="C53" s="7" t="s">
        <v>4</v>
      </c>
      <c r="D53" s="7" t="s">
        <v>37</v>
      </c>
      <c r="E53" s="74" t="s">
        <v>6</v>
      </c>
      <c r="F53" s="75" t="s">
        <v>7</v>
      </c>
      <c r="G53" s="76" t="s">
        <v>38</v>
      </c>
    </row>
    <row r="54" spans="1:7" ht="15">
      <c r="A54" s="24">
        <v>30</v>
      </c>
      <c r="B54" s="45" t="s">
        <v>48</v>
      </c>
      <c r="C54" s="24" t="s">
        <v>11</v>
      </c>
      <c r="D54" s="24">
        <v>1100</v>
      </c>
      <c r="E54" s="24">
        <v>0</v>
      </c>
      <c r="F54" s="85">
        <f>E54*D54</f>
        <v>0</v>
      </c>
      <c r="G54" s="79"/>
    </row>
    <row r="55" spans="1:7" ht="60">
      <c r="A55" s="38">
        <v>31</v>
      </c>
      <c r="B55" s="77" t="s">
        <v>49</v>
      </c>
      <c r="C55" s="38" t="s">
        <v>11</v>
      </c>
      <c r="D55" s="38">
        <v>1100</v>
      </c>
      <c r="E55" s="38">
        <v>0</v>
      </c>
      <c r="F55" s="85">
        <f aca="true" t="shared" si="2" ref="F55:F62">E55*D55</f>
        <v>0</v>
      </c>
      <c r="G55" s="81" t="s">
        <v>12</v>
      </c>
    </row>
    <row r="56" spans="1:7" ht="15">
      <c r="A56" s="38">
        <v>32</v>
      </c>
      <c r="B56" s="45" t="s">
        <v>51</v>
      </c>
      <c r="C56" s="38" t="s">
        <v>11</v>
      </c>
      <c r="D56" s="24">
        <v>1100</v>
      </c>
      <c r="E56" s="24">
        <v>0</v>
      </c>
      <c r="F56" s="85">
        <f t="shared" si="2"/>
        <v>0</v>
      </c>
      <c r="G56" s="27"/>
    </row>
    <row r="57" spans="1:7" ht="15">
      <c r="A57" s="38">
        <v>33</v>
      </c>
      <c r="B57" s="37" t="s">
        <v>52</v>
      </c>
      <c r="C57" s="38" t="s">
        <v>11</v>
      </c>
      <c r="D57" s="24">
        <v>1100</v>
      </c>
      <c r="E57" s="24">
        <v>0</v>
      </c>
      <c r="F57" s="85">
        <f t="shared" si="2"/>
        <v>0</v>
      </c>
      <c r="G57" s="27"/>
    </row>
    <row r="58" spans="1:7" ht="15">
      <c r="A58" s="38">
        <v>34</v>
      </c>
      <c r="B58" s="37" t="s">
        <v>25</v>
      </c>
      <c r="C58" s="38" t="s">
        <v>11</v>
      </c>
      <c r="D58" s="24">
        <v>1100</v>
      </c>
      <c r="E58" s="24">
        <v>0</v>
      </c>
      <c r="F58" s="85">
        <f t="shared" si="2"/>
        <v>0</v>
      </c>
      <c r="G58" s="27"/>
    </row>
    <row r="59" spans="1:7" ht="15">
      <c r="A59" s="38">
        <v>35</v>
      </c>
      <c r="B59" s="37" t="s">
        <v>26</v>
      </c>
      <c r="C59" s="38" t="s">
        <v>11</v>
      </c>
      <c r="D59" s="24">
        <v>275</v>
      </c>
      <c r="E59" s="24">
        <v>0</v>
      </c>
      <c r="F59" s="85">
        <f t="shared" si="2"/>
        <v>0</v>
      </c>
      <c r="G59" s="27"/>
    </row>
    <row r="60" spans="1:7" ht="15">
      <c r="A60" s="38">
        <v>36</v>
      </c>
      <c r="B60" s="46" t="s">
        <v>27</v>
      </c>
      <c r="C60" s="38" t="s">
        <v>11</v>
      </c>
      <c r="D60" s="24">
        <v>1100</v>
      </c>
      <c r="E60" s="24">
        <v>0</v>
      </c>
      <c r="F60" s="85">
        <f t="shared" si="2"/>
        <v>0</v>
      </c>
      <c r="G60" s="27"/>
    </row>
    <row r="61" spans="1:7" ht="15">
      <c r="A61" s="38">
        <v>37</v>
      </c>
      <c r="B61" s="46" t="s">
        <v>29</v>
      </c>
      <c r="C61" s="38" t="s">
        <v>11</v>
      </c>
      <c r="D61" s="24">
        <v>275</v>
      </c>
      <c r="E61" s="24">
        <v>0</v>
      </c>
      <c r="F61" s="85">
        <f t="shared" si="2"/>
        <v>0</v>
      </c>
      <c r="G61" s="27"/>
    </row>
    <row r="62" spans="1:7" ht="15.75" thickBot="1">
      <c r="A62" s="24">
        <v>38</v>
      </c>
      <c r="B62" s="46" t="s">
        <v>30</v>
      </c>
      <c r="C62" s="38" t="s">
        <v>11</v>
      </c>
      <c r="D62" s="24">
        <v>1100</v>
      </c>
      <c r="E62" s="24">
        <v>0</v>
      </c>
      <c r="F62" s="85">
        <f t="shared" si="2"/>
        <v>0</v>
      </c>
      <c r="G62" s="27"/>
    </row>
    <row r="63" spans="1:7" ht="15.75" thickBot="1">
      <c r="A63" s="88" t="s">
        <v>46</v>
      </c>
      <c r="B63" s="89"/>
      <c r="C63" s="89"/>
      <c r="D63" s="89"/>
      <c r="E63" s="89"/>
      <c r="F63" s="87">
        <f>SUM(F54:F62)</f>
        <v>0</v>
      </c>
      <c r="G63" s="3"/>
    </row>
  </sheetData>
  <sheetProtection/>
  <mergeCells count="7">
    <mergeCell ref="A63:E63"/>
    <mergeCell ref="A1:E1"/>
    <mergeCell ref="A3:E3"/>
    <mergeCell ref="A5:E5"/>
    <mergeCell ref="A6:E6"/>
    <mergeCell ref="A32:C32"/>
    <mergeCell ref="A51:E5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Pivrncová Pavlína</cp:lastModifiedBy>
  <dcterms:created xsi:type="dcterms:W3CDTF">2016-07-27T06:42:00Z</dcterms:created>
  <dcterms:modified xsi:type="dcterms:W3CDTF">2016-08-10T09:18:52Z</dcterms:modified>
  <cp:category/>
  <cp:version/>
  <cp:contentType/>
  <cp:contentStatus/>
</cp:coreProperties>
</file>