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7505" yWindow="-15" windowWidth="17400" windowHeight="12465" tabRatio="886" activeTab="11"/>
  </bookViews>
  <sheets>
    <sheet name="kryci_P" sheetId="12" r:id="rId1"/>
    <sheet name="PODLAHY" sheetId="23" r:id="rId2"/>
    <sheet name="kryci_S" sheetId="13" r:id="rId3"/>
    <sheet name="Strechy" sheetId="14" r:id="rId4"/>
    <sheet name="kryci_V" sheetId="26" r:id="rId5"/>
    <sheet name="Venky" sheetId="27" r:id="rId6"/>
    <sheet name="kryci_C" sheetId="24" r:id="rId7"/>
    <sheet name="Podhledy" sheetId="25" r:id="rId8"/>
    <sheet name="kryci_F" sheetId="15" r:id="rId9"/>
    <sheet name="Fasady" sheetId="16" r:id="rId10"/>
    <sheet name="kryci_inter" sheetId="22" r:id="rId11"/>
    <sheet name="interier_povrchy" sheetId="21" r:id="rId12"/>
  </sheets>
  <definedNames>
    <definedName name="_xlnm._FilterDatabase" localSheetId="1" hidden="1">PODLAHY!$E$1:$E$411</definedName>
    <definedName name="_xlnm.Print_Titles" localSheetId="9">Fasady!$1:$1</definedName>
    <definedName name="_xlnm.Print_Titles" localSheetId="11">interier_povrchy!$1:$1</definedName>
    <definedName name="_xlnm.Print_Titles" localSheetId="7">Podhledy!$1:$1</definedName>
    <definedName name="_xlnm.Print_Titles" localSheetId="3">Strechy!$1:$1</definedName>
    <definedName name="_xlnm.Print_Titles" localSheetId="5">Venky!$1:$2</definedName>
    <definedName name="_xlnm.Print_Area" localSheetId="9">Fasady!$A$1:$C$16</definedName>
    <definedName name="_xlnm.Print_Area" localSheetId="11">interier_povrchy!$A$1:$C$35</definedName>
    <definedName name="_xlnm.Print_Area" localSheetId="6">kryci_C!$A$1:$I$55</definedName>
    <definedName name="_xlnm.Print_Area" localSheetId="8">kryci_F!$A$1:$I$58</definedName>
    <definedName name="_xlnm.Print_Area" localSheetId="10">kryci_inter!$A$1:$I$58</definedName>
    <definedName name="_xlnm.Print_Area" localSheetId="0">kryci_P!$A$1:$I$53</definedName>
    <definedName name="_xlnm.Print_Area" localSheetId="2">kryci_S!$A$1:$I$43</definedName>
    <definedName name="_xlnm.Print_Area" localSheetId="4">kryci_V!$A$1:$I$58</definedName>
    <definedName name="_xlnm.Print_Area" localSheetId="7">Podhledy!$A$1:$C$29</definedName>
    <definedName name="_xlnm.Print_Area" localSheetId="1">PODLAHY!$A$1:$C$41</definedName>
    <definedName name="_xlnm.Print_Area" localSheetId="3">Strechy!$A$1:$C$18</definedName>
    <definedName name="_xlnm.Print_Area" localSheetId="5">Venky!$A$1:$C$3</definedName>
    <definedName name="Z_67F4D4BA_D558_432D_A22A_521F35E5BC9C_.wvu.FilterData" localSheetId="11" hidden="1">interier_povrchy!#REF!</definedName>
    <definedName name="Z_67F4D4BA_D558_432D_A22A_521F35E5BC9C_.wvu.FilterData" localSheetId="1" hidden="1">PODLAHY!$E$1:$E$411</definedName>
    <definedName name="Z_67F4D4BA_D558_432D_A22A_521F35E5BC9C_.wvu.PrintArea" localSheetId="9" hidden="1">Fasady!$A$1:$C$90</definedName>
    <definedName name="Z_67F4D4BA_D558_432D_A22A_521F35E5BC9C_.wvu.PrintArea" localSheetId="11" hidden="1">interier_povrchy!$A$1:$C$183</definedName>
    <definedName name="Z_67F4D4BA_D558_432D_A22A_521F35E5BC9C_.wvu.PrintArea" localSheetId="6" hidden="1">kryci_C!$A$1:$I$43</definedName>
    <definedName name="Z_67F4D4BA_D558_432D_A22A_521F35E5BC9C_.wvu.PrintArea" localSheetId="8" hidden="1">kryci_F!$A$1:$I$58</definedName>
    <definedName name="Z_67F4D4BA_D558_432D_A22A_521F35E5BC9C_.wvu.PrintArea" localSheetId="10" hidden="1">kryci_inter!$A$1:$I$58</definedName>
    <definedName name="Z_67F4D4BA_D558_432D_A22A_521F35E5BC9C_.wvu.PrintArea" localSheetId="0" hidden="1">kryci_P!$A$1:$I$104</definedName>
    <definedName name="Z_67F4D4BA_D558_432D_A22A_521F35E5BC9C_.wvu.PrintArea" localSheetId="2" hidden="1">kryci_S!$A$1:$I$43</definedName>
    <definedName name="Z_67F4D4BA_D558_432D_A22A_521F35E5BC9C_.wvu.PrintArea" localSheetId="7" hidden="1">Podhledy!$A$1:$C$330</definedName>
    <definedName name="Z_67F4D4BA_D558_432D_A22A_521F35E5BC9C_.wvu.PrintArea" localSheetId="1" hidden="1">PODLAHY!$A$1:$C$417</definedName>
    <definedName name="Z_67F4D4BA_D558_432D_A22A_521F35E5BC9C_.wvu.PrintArea" localSheetId="3" hidden="1">Strechy!$A$1:$C$103</definedName>
    <definedName name="Z_67F4D4BA_D558_432D_A22A_521F35E5BC9C_.wvu.PrintTitles" localSheetId="9" hidden="1">Fasady!$1:$1</definedName>
    <definedName name="Z_67F4D4BA_D558_432D_A22A_521F35E5BC9C_.wvu.PrintTitles" localSheetId="11" hidden="1">interier_povrchy!$1:$1</definedName>
    <definedName name="Z_67F4D4BA_D558_432D_A22A_521F35E5BC9C_.wvu.PrintTitles" localSheetId="7" hidden="1">Podhledy!$1:$1</definedName>
    <definedName name="Z_67F4D4BA_D558_432D_A22A_521F35E5BC9C_.wvu.PrintTitles" localSheetId="1" hidden="1">PODLAHY!$1:$14</definedName>
    <definedName name="Z_67F4D4BA_D558_432D_A22A_521F35E5BC9C_.wvu.PrintTitles" localSheetId="3" hidden="1">Strechy!$1:$1</definedName>
    <definedName name="Z_67F4D4BA_D558_432D_A22A_521F35E5BC9C_.wvu.Rows" localSheetId="9" hidden="1">Fasady!#REF!</definedName>
    <definedName name="Z_6CE4204F_06D9_462D_BF7D_FCA95D1F4FF2_.wvu.FilterData" localSheetId="11" hidden="1">interier_povrchy!#REF!</definedName>
    <definedName name="Z_6CE4204F_06D9_462D_BF7D_FCA95D1F4FF2_.wvu.FilterData" localSheetId="1" hidden="1">PODLAHY!$E$1:$E$411</definedName>
    <definedName name="Z_6CE4204F_06D9_462D_BF7D_FCA95D1F4FF2_.wvu.PrintArea" localSheetId="9" hidden="1">Fasady!#REF!</definedName>
    <definedName name="Z_6CE4204F_06D9_462D_BF7D_FCA95D1F4FF2_.wvu.PrintArea" localSheetId="11" hidden="1">interier_povrchy!$A$172:$C$183</definedName>
    <definedName name="Z_6CE4204F_06D9_462D_BF7D_FCA95D1F4FF2_.wvu.PrintArea" localSheetId="6" hidden="1">kryci_C!$A$1:$I$43</definedName>
    <definedName name="Z_6CE4204F_06D9_462D_BF7D_FCA95D1F4FF2_.wvu.PrintArea" localSheetId="8" hidden="1">kryci_F!$A$1:$I$58</definedName>
    <definedName name="Z_6CE4204F_06D9_462D_BF7D_FCA95D1F4FF2_.wvu.PrintArea" localSheetId="10" hidden="1">kryci_inter!$A$1:$I$58</definedName>
    <definedName name="Z_6CE4204F_06D9_462D_BF7D_FCA95D1F4FF2_.wvu.PrintArea" localSheetId="0" hidden="1">kryci_P!$A$1:$I$104</definedName>
    <definedName name="Z_6CE4204F_06D9_462D_BF7D_FCA95D1F4FF2_.wvu.PrintArea" localSheetId="2" hidden="1">kryci_S!$A$1:$I$43</definedName>
    <definedName name="Z_6CE4204F_06D9_462D_BF7D_FCA95D1F4FF2_.wvu.PrintArea" localSheetId="7" hidden="1">Podhledy!$300:$330</definedName>
    <definedName name="Z_6CE4204F_06D9_462D_BF7D_FCA95D1F4FF2_.wvu.PrintArea" localSheetId="1" hidden="1">PODLAHY!$A$395:$C$417</definedName>
    <definedName name="Z_6CE4204F_06D9_462D_BF7D_FCA95D1F4FF2_.wvu.PrintArea" localSheetId="3" hidden="1">Strechy!#REF!</definedName>
    <definedName name="Z_6CE4204F_06D9_462D_BF7D_FCA95D1F4FF2_.wvu.PrintTitles" localSheetId="9" hidden="1">Fasady!$1:$1</definedName>
    <definedName name="Z_6CE4204F_06D9_462D_BF7D_FCA95D1F4FF2_.wvu.PrintTitles" localSheetId="11" hidden="1">interier_povrchy!$1:$1</definedName>
    <definedName name="Z_6CE4204F_06D9_462D_BF7D_FCA95D1F4FF2_.wvu.PrintTitles" localSheetId="7" hidden="1">Podhledy!$1:$1</definedName>
    <definedName name="Z_6CE4204F_06D9_462D_BF7D_FCA95D1F4FF2_.wvu.PrintTitles" localSheetId="1" hidden="1">PODLAHY!$1:$14</definedName>
    <definedName name="Z_6CE4204F_06D9_462D_BF7D_FCA95D1F4FF2_.wvu.PrintTitles" localSheetId="3" hidden="1">Strechy!$1:$1</definedName>
    <definedName name="Z_6CE4204F_06D9_462D_BF7D_FCA95D1F4FF2_.wvu.Rows" localSheetId="9" hidden="1">Fasady!#REF!</definedName>
  </definedNames>
  <calcPr calcId="124519"/>
  <customWorkbookViews>
    <customWorkbookView name="vše" guid="{67F4D4BA-D558-432D-A22A-521F35E5BC9C}" maximized="1" xWindow="1" yWindow="1" windowWidth="1440" windowHeight="708" tabRatio="886" activeSheetId="12" showComments="commIndAndComment"/>
    <customWorkbookView name="2a" guid="{6CE4204F-06D9-462D-BF7D-FCA95D1F4FF2}" maximized="1" xWindow="1" yWindow="1" windowWidth="1440" windowHeight="708" tabRatio="886" activeSheetId="16" showComments="commIndAndComment"/>
  </customWorkbookViews>
</workbook>
</file>

<file path=xl/calcChain.xml><?xml version="1.0" encoding="utf-8"?>
<calcChain xmlns="http://schemas.openxmlformats.org/spreadsheetml/2006/main">
  <c r="C27" i="25"/>
  <c r="C16"/>
  <c r="C9"/>
  <c r="C12" i="14"/>
  <c r="C34" i="23"/>
  <c r="C40"/>
  <c r="C20"/>
  <c r="C12"/>
  <c r="C28"/>
  <c r="C273"/>
  <c r="C89" i="16" l="1"/>
  <c r="C81"/>
  <c r="C260" i="23"/>
  <c r="C246"/>
  <c r="C103" i="21"/>
  <c r="C229" i="23" l="1"/>
  <c r="C212" l="1"/>
  <c r="C198" l="1"/>
  <c r="C183" l="1"/>
  <c r="C174"/>
  <c r="C165"/>
  <c r="C151"/>
  <c r="C140"/>
  <c r="C126" l="1"/>
  <c r="C83" i="21" l="1"/>
  <c r="C105" i="23"/>
  <c r="C113" s="1"/>
  <c r="C98"/>
  <c r="C70" i="21"/>
  <c r="C82" i="23"/>
  <c r="C92" i="25" l="1"/>
  <c r="C104" s="1"/>
  <c r="C79"/>
  <c r="C66" l="1"/>
  <c r="C39" i="21"/>
  <c r="C66" i="23" l="1"/>
  <c r="C60"/>
  <c r="C54"/>
  <c r="C48"/>
  <c r="C71" i="16"/>
  <c r="C284" i="23" l="1"/>
  <c r="C72" i="27"/>
  <c r="C56"/>
  <c r="C48"/>
  <c r="C41"/>
  <c r="C31"/>
  <c r="C21"/>
  <c r="C12"/>
  <c r="C64" l="1"/>
  <c r="C184" i="14" l="1"/>
  <c r="C167"/>
  <c r="C154"/>
  <c r="C144"/>
  <c r="C134"/>
  <c r="C124" l="1"/>
  <c r="C110"/>
  <c r="C101" l="1"/>
  <c r="C83"/>
  <c r="C66"/>
  <c r="C52" i="25"/>
  <c r="C39"/>
  <c r="C48" i="14" l="1"/>
  <c r="C329" i="25"/>
  <c r="C315"/>
  <c r="C298"/>
  <c r="C289"/>
  <c r="C271"/>
  <c r="C257"/>
  <c r="C237"/>
  <c r="C220"/>
  <c r="C204"/>
  <c r="C185"/>
  <c r="C167"/>
  <c r="C148"/>
  <c r="C133"/>
  <c r="C117"/>
  <c r="C32" i="14" l="1"/>
  <c r="C178" i="21" l="1"/>
  <c r="C416" i="23" l="1"/>
  <c r="C405" l="1"/>
  <c r="C162" i="21" l="1"/>
  <c r="C169"/>
  <c r="C61" i="16"/>
  <c r="C149" i="21" l="1"/>
  <c r="C141"/>
  <c r="C133"/>
  <c r="C122"/>
  <c r="C112"/>
  <c r="C392" i="23"/>
  <c r="C315"/>
  <c r="C378"/>
  <c r="C366"/>
  <c r="C354"/>
  <c r="C342"/>
  <c r="C304"/>
  <c r="C294"/>
</calcChain>
</file>

<file path=xl/sharedStrings.xml><?xml version="1.0" encoding="utf-8"?>
<sst xmlns="http://schemas.openxmlformats.org/spreadsheetml/2006/main" count="1501" uniqueCount="682">
  <si>
    <t>-</t>
  </si>
  <si>
    <t>celková tloušťka konstrukce</t>
  </si>
  <si>
    <t>SKLADBY PODLAH</t>
  </si>
  <si>
    <t>SKLADBY STŘECH</t>
  </si>
  <si>
    <t>S01</t>
  </si>
  <si>
    <t>S02</t>
  </si>
  <si>
    <t>S03</t>
  </si>
  <si>
    <t>fólie DÖRKEN DELTA-TRELA alt. Norton Tf (Norton Tf Plus)</t>
  </si>
  <si>
    <t>SKLADBY FASÁD A PODZEMNÍCH STĚN</t>
  </si>
  <si>
    <t>F01</t>
  </si>
  <si>
    <t>F02</t>
  </si>
  <si>
    <t>F03</t>
  </si>
  <si>
    <t>F04</t>
  </si>
  <si>
    <t>Penetrace podkladu</t>
  </si>
  <si>
    <t>S04</t>
  </si>
  <si>
    <t>S05</t>
  </si>
  <si>
    <t>S06</t>
  </si>
  <si>
    <t>S07</t>
  </si>
  <si>
    <t>penetrace a výmalba v kvalitě a odstínu dle požadavku architekta</t>
  </si>
  <si>
    <t>armovací vrstva Cemix 135 + armovací tkanina</t>
  </si>
  <si>
    <t>penetrace Cemix ASN</t>
  </si>
  <si>
    <t>finální povrchová úprava viz TABULKA INTERIÉRŮ</t>
  </si>
  <si>
    <t>Lepicí tmel Cemix 135 šj / flex T</t>
  </si>
  <si>
    <t>Pozn.: Pro realizaci vnějšího tepelněizolačního kompozitního systému (ETICS) z minerální vlny bude použit ucelený systém výrobce použité stavební chemie (Cemix, Stomix, STO, Beumit, …) včetně všech systémových doporučeních uvedených v technickíém listu výrobce (lepící, armovací, penetčační, ... vrstvy)
Systém bude upřesněn na základě architektem finálně vybrané vnější omítky - na základě vzorkování</t>
  </si>
  <si>
    <t>F06</t>
  </si>
  <si>
    <t>Hydroizolační stěrka Mapei včetně penetrace - systémové vytažení na stěnu vyztuženo Mapeband</t>
  </si>
  <si>
    <t>SKLADBY POVRCHŮ STĚN</t>
  </si>
  <si>
    <t>I01</t>
  </si>
  <si>
    <t xml:space="preserve">podklady (omítka, beton, sádrokarton, dřevo, železo...). </t>
  </si>
  <si>
    <t>I03</t>
  </si>
  <si>
    <t>I02</t>
  </si>
  <si>
    <t>Sádrová omítka</t>
  </si>
  <si>
    <t xml:space="preserve">podklady (beton, sádrokarton, zdivo, Ytong, ...). </t>
  </si>
  <si>
    <t>penetrace
- u silně nasákavých materálů (pórobeton) Cemix ASN - Penetrace akrylát silikon
- hladné povrchy (beton) nutno ošetřit Cemix - Kontakt</t>
  </si>
  <si>
    <t>Cemix Sádrová omítka 016</t>
  </si>
  <si>
    <t>Finalizace povrchu bude upřesněna architektem</t>
  </si>
  <si>
    <t xml:space="preserve">podklady (beton, zdivo, Ytong, ...). </t>
  </si>
  <si>
    <t>penetrace
- u silně nasákavých materálů (pórobeton) Cemix ASN - Penetrace akrylát silikon
- hladné povrchy (beton) nutno ošetřit Cemix 221 - Polymercementový spojovací můstek</t>
  </si>
  <si>
    <t>Cemix jádrová strojní omítka 012</t>
  </si>
  <si>
    <t>pod ostříkovanými částmi - penetrace a hydroizolační stěrka</t>
  </si>
  <si>
    <t>lepidlo pod kamenný obklad dle výběru dodavatele</t>
  </si>
  <si>
    <t>I04</t>
  </si>
  <si>
    <t>Zrcadlo</t>
  </si>
  <si>
    <t>lepidlo na zrcadlo (neutrální - nelepná pokovenou vrstvu)</t>
  </si>
  <si>
    <t xml:space="preserve">zrcadlo  </t>
  </si>
  <si>
    <t xml:space="preserve">Pozn.: V případě použití jiné tloušťky kamenného obkladu bude vzniklý rozdíl dorovnán cementovým jádrem. </t>
  </si>
  <si>
    <t>Pozn.: Tloušťku zrcadla navrhne dodavatel - rozdíl bude dorovnán v podkladních vrstvách tak, aby výsledek byl slícován s lícem navazujícího kamenného obkladu.</t>
  </si>
  <si>
    <t xml:space="preserve">Pozn.: Povrch bude finalizovám gletovacím hladítkem do maximální hladkosti, popřípadě LAKOVANOU STĚRKOU viz www.luxusní povrchy.cz firma Němec s.r.o. </t>
  </si>
  <si>
    <t>I05</t>
  </si>
  <si>
    <t>I06</t>
  </si>
  <si>
    <t>v některých případech bude navazující konstrukce (dřevěný obklad)</t>
  </si>
  <si>
    <t>Kamenný obklad</t>
  </si>
  <si>
    <t>I07</t>
  </si>
  <si>
    <t>Keramický obklad</t>
  </si>
  <si>
    <t>I08</t>
  </si>
  <si>
    <t>nosný srovnávací rošt</t>
  </si>
  <si>
    <t>velkoformátový obklad z MDF lakovaných panelů. Odstín dle výběru architekta - vysoký lesk.
Kotvení panelů nesmí být pohledově exponováno. Provedení spár spoje panelů je nutno vzorkovat společně s odstínem architektovi. Spárořez a ostatní požadavky na oblak je podrobněji uveden v tabulce interiéru.</t>
  </si>
  <si>
    <t>Pozn.: v některých případech kdy, navazující konstrukcí je dřevěný obklad na roštu nemusí být podkladová konstrukce  vždy finalizována (omítnuta) dle druhu navazujících požadavků. O povrchové úpravě rozhodne architekt, vždy je ale nutné počítat minimálně s nesprašujícím nátěrem např. na betonové konstrukce</t>
  </si>
  <si>
    <t>I09</t>
  </si>
  <si>
    <t>Jádrová omítka + štuk</t>
  </si>
  <si>
    <t>Cemix jádrová omítka jemná 082j</t>
  </si>
  <si>
    <t>I10</t>
  </si>
  <si>
    <t>Speciální vyhlazovací omítka pro finalizaci zateplovacích systémů  (zrno 0.5mm), pro vytvoření dokonale hladného finálního provrchu na ETICS z systému použitého výrobce omítky</t>
  </si>
  <si>
    <t>Tloušťka zálivkového potěru se přizpůsobí finálně vybrané tloušťce pochozí vrstvy (parket, kamenné dlažby, tloušťka dlažby) tzn., že při lití potěrů již musí být finálně architektem vyspecifikovány pochozí úpravy.</t>
  </si>
  <si>
    <t xml:space="preserve">vyspárování flexibilní stěrkou mezi SDK deskami, vyrovnání, vyhlazení povrchu SDK desek (kvalita Q4 -  celoplošné tmelení pro nejvyšší nároky na kvalitu dokončených povrchů ), včetně začištění spár - využití pásek Ultra Flex™, nanesení penetrace   </t>
  </si>
  <si>
    <t xml:space="preserve">Srovnávací a vyrovnávací vrstva bude provedena na vhodně připravený povrch
- penetrace
- Polymercementový spojovací můstek
Samotné srovnání bude provedeno mocí strojně nanášeného cementového jádra( 042)  vyztuženého mechanicky kotveným rabicovým pletivem (Stauss® Keramické pletivo) provedeným celoplošně na betonu a při změnám podkladových materiálů. 
Finální tloušťku podkladové vrstvy upřesní dodavatel v závislosti na nerovnosti podkladu (betonové stěny přesnost při bednění, napojení jiných přizděných částí atd.) a finálně vybraným nerezovým soklem, který musí být osazen jako negativní, což v případě aplikace na ŽLB stěny znamená celou tloušťku nerezového soklu dorovnat v této vrstvě. </t>
  </si>
  <si>
    <t>kamenný obklad - upřesněno architektem (bílý mramor)
Pozor, obklad obloukového schodiště bude obložem kamenem broušeným do oblouku ze stejných velkoformátovaných segmentů.</t>
  </si>
  <si>
    <t>úprava podkladu bude rozhodnuta architektem přímo na stavbě
- bezprašný nátěrový systém navrhne dodavatel (Tollens, Biccs,…) úprava kompletním nátěrovým systémem (penetrace,2x nátěr) transparentní, matný - na betonové povrchy
- jádrová omítka (Cemix jádrová omítka jemná 082j)
- jiná úprava zvolená architektem</t>
  </si>
  <si>
    <t>25mm</t>
  </si>
  <si>
    <t xml:space="preserve">vyspárování flexibilní stěrkou mezi SDK deskami,  vyrovnání, vyhlazení povrchu SDK desek, včetně začištění spár mezi nimi, nanesení penetrace  </t>
  </si>
  <si>
    <t xml:space="preserve">penetrovaný betonový podklad (nátěry VEDAG® BV-extra nebo bezrozpouštědlový VEDATHENE® přilnavý nátěr E </t>
  </si>
  <si>
    <t>stropní deska viz statika</t>
  </si>
  <si>
    <t xml:space="preserve">CU plech na dvojitou stojatou drážku s vložením těsnicího pásku do drážky  </t>
  </si>
  <si>
    <t>Ochraní textílie VERECRAN 100</t>
  </si>
  <si>
    <t>dutina instalační zdvojené podlahy
fixace sloupku bude provedena lepením (epoxidovým lepidlem, popř. polyuretanovým lepidlem. Pro pevnost sloupku je velmi duležité i zalepení závitu dříku v trubce sloupku, aby se sloupek při chůzi po podlaze nemohl pohybovat.</t>
  </si>
  <si>
    <t>protiprašný nátěr MAPEI PRIMER - G</t>
  </si>
  <si>
    <t>není součástí skladby</t>
  </si>
  <si>
    <t>1x SDK deska RB(A) 
Pozn.: V místnostech s mokrým provozem budou použity SDK desky RBI(H2)</t>
  </si>
  <si>
    <t>PVC s antistatickou úpravou</t>
  </si>
  <si>
    <t xml:space="preserve">instalační zdvojená podlaha LIGNA K ALxM </t>
  </si>
  <si>
    <t>Flexibilní lepidlo dle doporučení výrobce (např. mapei keraflex)
včetně adhezních můstků a penetrací</t>
  </si>
  <si>
    <t>Litý cementový potěr CemFlow CT – C25 – F5
po obvodě oddilatováno systémovou izolací
pozn: Minimální doporučená tloušťka pro CemFlow je 50 mm z hlediska ukládky a ošetřování. Tuto hodnotu lze podkročit za předpokladu nadstandardního ošetřování (vydatnějším postřikem, zamezením výměny vzduchu, atd.). Ve vztahu k požadované únosnosti  lze hodnoty minimální tloušťky snížit na základě posudku projektanta, například při použití kari sítí.</t>
  </si>
  <si>
    <t xml:space="preserve"> flexibilní lepidlo dle doporučení výrobce</t>
  </si>
  <si>
    <t xml:space="preserve">vzduchová mezera </t>
  </si>
  <si>
    <t>Tepelná izolace EPS 150 S
rozvody potrubí vedeny ve vrstvě tepelné izolace v případě větších dimenzí i v kročejové izolaci - vždy ale zachovat min 10mm celistvé kročejové izolace.
Primárně používat pro překlenutí rozvodů vícevrstvou vyrovnávací vrstvu z EPS  150 S. V jiných případech na dorovnání rozvodů o menších rozměrech použit výplňový materiál, např. suchý písek, štěrk, polystyrenová drť smíchaná s cementem apod.</t>
  </si>
  <si>
    <t>Pozn.: Rovinnost podkladu max. ± 2 mm na 2 m dlouhé lati.Okrajové spáry mezi potěrem a svislými stěnami, jakož i spáry mezi potěrem a stavebními prvky příp. vestavěnými prvky procházejícími potěrem (např. potrubí) jsou z hlediska své funkce dilatačními spárami. Pro jejich vytvoření je nutno použít dilatační pásek. U nevytápěných potěrů by neměla tloušťka okrajového dilatačního pásku klesnout pod 10 mm. (U malých místností (jako WC) je minimální tloušťka pásku 5 mm).</t>
  </si>
  <si>
    <t>separační PE folie či gačovaný papír</t>
  </si>
  <si>
    <t>stávající valená klenba</t>
  </si>
  <si>
    <t>Velkoformátová, kalibrovaná, keramická dlažba, na minimální spáru, slinutá
 - dlažba včetně soklu
 - protiskluznost min. μ ≥ 0,5, otěruvzornost min. PEI V
 - lepeno dle technolog. předpisů výrobce
 - typ a odstín dle výběru investora, podlaha bude odsouhlasena po vyvzorkování, záruka min. 5 let
 - kladečský plán dle výběru investora</t>
  </si>
  <si>
    <t xml:space="preserve">VARIANTA KERAMICKÁ DLAŽBA / na stropní konstrukci </t>
  </si>
  <si>
    <t xml:space="preserve"> VARIANTA PRŮMYSLOVÁ STĚRKA / na stropní konstrukci </t>
  </si>
  <si>
    <t>Betonový podklad musí být pevný, musí mít minimální pevnost v tlaku 25 N/mm2  a minimální pevnost povrchových vrstev v odtrhu 1,5 N/mm2</t>
  </si>
  <si>
    <t>P-102</t>
  </si>
  <si>
    <t xml:space="preserve">KERAMICKÁ DLAŽBA / mokrý provoz / na stropní konstrukci </t>
  </si>
  <si>
    <t xml:space="preserve"> VARIANTA KOBEREC / na stropní konstrukci </t>
  </si>
  <si>
    <t>zátěžový koberec - střižený nebo smyčkový vlas - vzor na základě vzorkování a požadavku architekta
vlastnosti - antistatická úprava, provoz (komerční prostory základní - intenzivní zátěž 32), odolnost proti skluzu, snížená hořlavost</t>
  </si>
  <si>
    <t xml:space="preserve">Flexibilní lepidlo dle doporučení výrobce </t>
  </si>
  <si>
    <t>Pozn.: Rovinnost podkladu max. ± 2 mm na 2 m dlouhé lati. Potěr je před pokládkou finálních vrstev nutné nechat vyschnout, případně uměle vysušit. Maximální přípustná hodnota vlhkosti provedeného potěru před touto pokládkou závisí na zbytkové vlhkosti nevytápěných potěrů měřená metodou CM nesmí být vyšší než 0,5 %.   
V případě aplikace skladby na stávající betonovou podlahu např. betonovou desku po odstranění stávajícího linolena. Lze  pro provedení úpravy podkladu (otrýskání, opravy, vyplnění pórů, vyrovnání, nerovností vyčištění a vysátí nečistot) vynechat vrstvu samonivelační stěrky v případě že její aplikace by vedla k nežádoucímu zvýšení nivelety podlahy. Musí být prověřeno, že stávající parametry jsou pro daný účel vyhovující.</t>
  </si>
  <si>
    <t xml:space="preserve">Pozn.: Rovinnost podkladu max. ± 2 mm na 2 m dlouhé lati. Potěr je před pokládkou finálních vrstev nutné nechat vyschnout, případně uměle vysušit. Maximální přípustná hodnota vlhkosti provedeného potěru před touto pokládkou závisí na zbytkové vlhkosti nevytápěných potěrů měřená metodou CM nesmí být vyšší než 0,5 %.   
V případě aplikace skladby na stávající betonovou podlahu např. betonovou desku po odstranění stávajícího linolena. Lze  pro provedení úpravy podkladu (otrýskání, opravy, vyplnění pórů, vyrovnání, nerovností vyčištění a vysátí nečistot) vynechat vrstvu samonivelační stěrky v případě že její aplikace by vedla k nežádoucímu zvýšení nivelety podlahy. Musí být prověřeno, že stávající parametry jsou pro daný účel vyhovující.
</t>
  </si>
  <si>
    <t xml:space="preserve">železobetonová stropní deska </t>
  </si>
  <si>
    <t>P-104</t>
  </si>
  <si>
    <t xml:space="preserve">Podlaha 1.PP / keramická dlažba / nový strop </t>
  </si>
  <si>
    <t>P-105</t>
  </si>
  <si>
    <t xml:space="preserve">Podlaha 1.PP / Průmyslová stěrka / nový strop </t>
  </si>
  <si>
    <t xml:space="preserve"> Penetrace + stěrkový epoxidový systém s barveným křemenným pískem, odolný proti  obrusu, UV stabilní, odstín dle architekta  - vzorkováno na stavbě, včetně průmyslového soklíku v=80 mm s  požlábkem, respektive systémovou přechodovou lištou,
 - protiskluznost min. μ ≥ 0,5
 - stěrkový systém musí být vhodný pro průmyslové podlahy s normálním až středně těžkým mechanickým namáháním, do skladů, výrobních a obchodních provozů, vhodná i pro potravinářský průmysl.
- referenční systém Sikafloor®-263 SL
- Hydroizolační stěrka (není-li součástí vrchního stěrkového systému)
- Příprava podkladu (včetně otrýskání, opravy, vyplnění pórů, vyrovnání, nerovností vyčištění a vysátí nečistot)  </t>
  </si>
  <si>
    <t>P-106</t>
  </si>
  <si>
    <t>Podlaha 1.PP / Průmyslová stěrka / podlaha na terénu</t>
  </si>
  <si>
    <t>Drátkobeton STEELCRETE C25/30, XC2 (obsah ocelových vláken v 30 kg/m3)</t>
  </si>
  <si>
    <t>hutněný štěrkový zásyp frakce 16-32 mm</t>
  </si>
  <si>
    <t>Podkladní geotextílie 300 g/m2 (v případě, že by mělo dojít k odvodu záměsové vody, bude geotextilie nahrazena PE fólií (Gutta stavební folie PE 0,05 mm)</t>
  </si>
  <si>
    <t>Po obvodě místnosti bude provedena hlubší rýha, kde do štěrkového lože bude uloženo dřenážní perforované potrubí DN125 obalené v geotextilii. V určených pozicích bude do obvodové stěny či příčky zasekáno  potrubí provětrávacího komínku, které bude na stěně ukončeno krycí mřížkou. Potrubí bude vyvedeno cca 250-300mm nad budoucí čistou podlahou.</t>
  </si>
  <si>
    <t>Podlaha 1.PP / Keramická dlažba / podlaha na terénu</t>
  </si>
  <si>
    <t>P-107</t>
  </si>
  <si>
    <t>P-108</t>
  </si>
  <si>
    <t xml:space="preserve">Podlaha 1.PP / keramická dlažba / mokrý provoz / nový strop </t>
  </si>
  <si>
    <t xml:space="preserve">Podklad, stávající zdivo, beton </t>
  </si>
  <si>
    <t>Odstranění omítky na stávajících stěnách, zbavení prachu, mastnoty a nečistot</t>
  </si>
  <si>
    <t>Penetrace
- zdivo - cemix 052 - cementový postřik
- hladné povrchy (beton) nutno ošetřit Cemix 221 - Polymercementový spojovací můstek</t>
  </si>
  <si>
    <t>Penetrace Cemix ASN - Penetrace akrylát silikon</t>
  </si>
  <si>
    <t>Cemix venkovní štuk jemný 023j</t>
  </si>
  <si>
    <t>Penetrace</t>
  </si>
  <si>
    <t xml:space="preserve">2x výmalba dle architekta (HET klasik  - Bělost (% MgO)  ≥ 94) </t>
  </si>
  <si>
    <t>Pozn.: Je nutno postupovat dle doporučení uvedeném v technickém listu výrobce.</t>
  </si>
  <si>
    <t>Podklady (beton, zdivo, Ytong, sádrokarton, Fermacell)</t>
  </si>
  <si>
    <t>Zdivo - Cemix jádrová omítka 012j
- u silně nasákavých materálů (pórobeton) Cemix ASN - Penetrace akrylát silikon</t>
  </si>
  <si>
    <t>Pod ostříkovanými částmi (sprchový kout, u umyvadla) - penetrace a hydroizolační stěrka</t>
  </si>
  <si>
    <t>Keramický kalibrovaný obklad na minimální spáru, slinutý, glazovaný + lepidlo dle doporučení výrobce
 - lepeno dle technolog. předpisů výrobce
 - typ a odstín dle výběru architekta a investora, obklad bude odsouhlasen po vyvzorkování, záruka min. 5 let
 - kladečský plán dle výběru architekta a investora</t>
  </si>
  <si>
    <t xml:space="preserve">Pozn.: Na hladké a rovné povrchy bude keramický obklad nanesen přímo (penetrace dle doporučení výrobce lepidla). Na zdivo a jiné nerovné povrchy bude nejprve provedena jádrová omítka. Zdivo a jiné savé povrchy je nutno zkropit vodou. Silně savé povrchy opatřit penetrací Cemix ASN. V jádrové omítce bude přes dva rozdílné materiály vložena výztužná tkanina. </t>
  </si>
  <si>
    <t>SUTERÉN - ZDIVO PŘILEHLÉ K ZEMINĚ - SANAČNÍ OMÍTKA</t>
  </si>
  <si>
    <t>Odstranění omítky na stávajících stěnách, zbavení prachu mastnoty a nečistot
-proškrábnutí spáry do hloubky cca 2cm
-špric - Na navlhčený podklad se provede podhoz omítkou SUPERSAN hrubý, řidší konzistence. Omítka se aplikuje na celou plochu v tloušťce maximálně 5 mm. Povrch necháme hrubý, neuhlazujeme jej a necháme 1 až 3 dny vyschnout a vyzrát.</t>
  </si>
  <si>
    <t>Omítka Cemix 084 - SUPERSAN hrubý
- Vyzrálý podhoz navlhčíme a naneseme na něj jádrovou omítku SUPERSAN hrubý. Omítku nanášíme v jedné vrstvě v tloušťce 20 až 30 mm, optimální vrstva je 25 mm. 
- Omítka se pouze stáhne do roviny, nehladí ani nefilcuje. Jádrová omítka vysychá podle obecného pravidla 1 den/ 1 mm tloušťky omítky.</t>
  </si>
  <si>
    <t>Štuková omítka Cemix 084j - SUPERSAN jemný
Po úplném vyzrání jádrové omítky provedeme vrchní štukovou omítku. V systému ji představuje SUPERSAN jemný. Natahujeme ji na navlhčený podklad v tloušťce 2,5 mm, po zavadnutí upravíme plstěným hladítkem.</t>
  </si>
  <si>
    <t>2x výmalba dle architekta (HET klasik  - Bělost (% MgO)  ≥ 94) 
vhodná na sanační omítky - splňuje požadavky směrnice WTA pro povrchové vrstvy sanačních omítek    (Sd = 0,05 m)</t>
  </si>
  <si>
    <t>Pozn.: V místě přes dva různé materiály bude do omítky vložena výztužná tkanina.</t>
  </si>
  <si>
    <t>Úprava podkladu</t>
  </si>
  <si>
    <t>MDF či jiný deskový obklad</t>
  </si>
  <si>
    <t>aplikace podladní vrstvy dle požadavku viz I08</t>
  </si>
  <si>
    <t>Podklad, stávající zdivo</t>
  </si>
  <si>
    <t>cemix 052 - cementový postřik
- hladné povrchy (beton) nutno ošetřit Cemix 221 - Polymercementový spojovací můstek</t>
  </si>
  <si>
    <t>Cemix 132
Soklová omítka ruční</t>
  </si>
  <si>
    <t>Pozn.: Rabicové pletivo musí být provedeno kontinuálně po celém obvodu komína, nejlépe 2x dokola. Po provedení jádrové omítky budou teprve vyzděny navazující příčky, které budou ukotveny do stávajícího zdiva pomocí ocelových, případně nerezových kotevních pásků. Kotevní pásek tvaru „L“ bude ke zdivu přichycen pomocí vrutů a hmoždinek, pásek bude v každé druhé ložné spáře.</t>
  </si>
  <si>
    <t>Rabicové petivo
- rabicové pletivo bude aplikováno spojitě kolem dokola celého komínu či zesilovaného (příložkovaného) sloupu, před realizací příček a po provedení rozvodů</t>
  </si>
  <si>
    <t>samolepící napojovací pěnové těsnění nalepené na horní hranu ocelové krokve</t>
  </si>
  <si>
    <t>Střecha Cu - ocelový krov  / REI 30DP1</t>
  </si>
  <si>
    <t>ocelové profily v roztěči 750mm (kolmo na krokve tj. horizontálně ) 
Profil UA 50 rozměr 40/50/40m tl.2mm 
U profil bude nakotven stojinou vzhůru na spodní pásnici krokve IPE 200. Kotvení bude provedeno závitořeznými šrouby do předvrtaných děr. Vyrovnání profilů bude provedeno rektifikací (pomocí podložek apod.) mezi ocelovým nosníkem a jím samotným.</t>
  </si>
  <si>
    <t>FILTEK 500</t>
  </si>
  <si>
    <t>FILTEK 300</t>
  </si>
  <si>
    <t>vzduchová mezera 
SDK rošt, CD_profily na krokvových závěsech</t>
  </si>
  <si>
    <t>Opláštění SDK deskami. V místnostech se zvýšenou provozní vlhkostí použity impregnované desky do vlhkých provozů.</t>
  </si>
  <si>
    <t>S08</t>
  </si>
  <si>
    <t>bednění OSB DESKY 3 tl. 18 mm N-4 PD 
OSB desky 3 nosné desky pro použití ve vlhkém prostředí., provětrávaný hřeben
bednění bude kotveno do kontralatí pomocí nekorodujících vrutů, pro vytvoření tuhé rovinny</t>
  </si>
  <si>
    <t>Tepelná izolace EPS 150 S  
spád je tvořen šiknou nosnou konstrukcí střechy
plošně lepená (1. vrstva lepena do natavené vrstvy asfaltového pásu, 2. vrstava lepena PUR pěnou roof BOND. nekotvit mechanicky !)</t>
  </si>
  <si>
    <t>stropní šikmá železobetonová deska s trámy deska viz statika</t>
  </si>
  <si>
    <t>vzduchová mezera - přesnou výšku vzduchové mezery vypočte dodavatel na základě finálně všech navazujících vrstev - je bezpodmínečně nutné  přesně dodržet světlou výšku místnosti zadanou ve výkresech podhledů.
SDK rošt, CD_profily na stavěcích třmenech resp. rychlozávěsech</t>
  </si>
  <si>
    <t xml:space="preserve">Pozn.: Tepelná izolace bude provedena ze dvou vrstev, resp. desky budou opatřeny ozuby pro snížení spárové netěsnosti. Veškeré vzniknuvší dutiny v tepelné izolaci budou utěsněny PUR opěnou.
Detaily okolo atik v místě kotvení oplechování atd. budou řešeny pomocí tepelné izolace resp. hranolů PURENIT
V případě použití izolantu s nižší pevností v tlaku, musí dojít k rozšíření stykové vrstvy kontralatě, aby nedocházelo k zatlačení navazujícího střešního pláště do izolantu (dodavatel prokáže výpočtem). 
Dodavatel provede návrh stabilizace a kotevní plán připevnění skladby s tuhou tepelnou izolací (varianta kotvení s kolmými a šikmými vruty, případně návrh a provedení okapové zarážky spolu s kolmými vruty).
Těsně před aplikací vrutu, bude do vyvrtaného otvoru skrz střešní plát stříknuta nízkoexpanzní PUR pěna.
</t>
  </si>
  <si>
    <t>Střecha Cu - šikmá betonová deska nad dvorní vestavbou</t>
  </si>
  <si>
    <t>P-101b</t>
  </si>
  <si>
    <t>P-101c</t>
  </si>
  <si>
    <t>větraná vzduchová mezera- kontralatě 60/40mm + kontralatě budou kotvené skrz izolant do žlb desky - ninimální kotevní délka vrutu 60mm. Použitý kotevní materiál musí splňovat korozní odolnost alespoň 15 cyklů podle ISO 6988. 
Jako kotevní materiál budou použity turbošrouby (pozor na potřebnou délku) a nebo šrouby do betonu doplněné o plastovou hmoždinku HTK, která bude osazena do předvrtaného otvoru v kontralati - obdobný princip jako u kotvení izolantu plochých střech
- větraná vzduchová mezera 40 mm</t>
  </si>
  <si>
    <r>
      <t xml:space="preserve">Pojistná hydroizolace
Samolepicí hydroizolační pás z SBS modifikovaného asfaltu- TOPDEK COVER PRO nebo jiný pás s Sd </t>
    </r>
    <r>
      <rPr>
        <vertAlign val="subscript"/>
        <sz val="9"/>
        <rFont val="Arial"/>
        <family val="2"/>
        <charset val="238"/>
      </rPr>
      <t>max</t>
    </r>
    <r>
      <rPr>
        <sz val="9"/>
        <rFont val="Arial"/>
        <family val="2"/>
        <charset val="238"/>
      </rPr>
      <t xml:space="preserve"> = 40m</t>
    </r>
  </si>
  <si>
    <r>
      <t xml:space="preserve">VEDAGARD® ES PLUS parotěsný pás z SBS modifikovaného asfaltu na beton s vrchní tepelně aktivizovatelnou vrstvou pro lepení tepelné izolace 
</t>
    </r>
    <r>
      <rPr>
        <i/>
        <sz val="8"/>
        <rFont val="Arial"/>
        <family val="2"/>
        <charset val="238"/>
      </rPr>
      <t xml:space="preserve">Přilepení tepelně izolačních desek následuje bezprostředně po odtavení vrchní fólie jednoduchým položením a přišlápnutím. Velikost přilepovaného dílce by neměla přesáhnout 1m2, v opačném případě je třeba zabránit snížení lepivosti nadměrným ochlazováním (např. pracovat s více hořáky). </t>
    </r>
  </si>
  <si>
    <t>Není  započítáno v tloušťce, ale součástí skladby.</t>
  </si>
  <si>
    <t xml:space="preserve">OSB DESKY 3 tl. 18 mm N-4 PD 
OSB desky 3 nosné desky pro použití ve vlhkém prostředí.
desky budou kotveny závrtnými šrouby do plechu  </t>
  </si>
  <si>
    <t>krytina bude kotvena do OSB desky pomocí vrutů</t>
  </si>
  <si>
    <t>celoplošné lepení OSB desek k panelu pomocí PUR pěnového lepidla např. SOUDABOND EASY či  Soudal roof BOND 
- lepené bednění bude respektovat dilatační celky navržené odborným dodavatelem panelů Kingspan</t>
  </si>
  <si>
    <t xml:space="preserve">Po konečném položení a připevnění panelů je třeba řádně převařit hydroizolační PVC fólií a tvarovkami veškeré podélné a příčné spoje, záplaty v místech kotvících šroubů, utěsnění prostupů, světlíků, atiky, napojení na sousední objekty, dle detailů výrobce hydroizolační pvc fólie. </t>
  </si>
  <si>
    <t>Kingspan stěnový PIR panel KS1150 TF tl. 150mm
- lepší povrchová úprav na exteriérové a interiérové straně. (v interiéru  - hladká)
U = 0,149 (W/m2K) 
- kotvení dle dodavatele k určenému podkladu</t>
  </si>
  <si>
    <t xml:space="preserve">všechny spoje (spáry) panelů budou ze strany interiéru dodatečně přelepeny páskou illbruck ME402 Butyl Alu, sd ≥ 1 500 m, šířka pásky 150mm. Přelepení musí být provedeno precizně tj. dle techlologického předpisu výrobce pásky.
Páska musí procházet spojitě i přes místa uložení na krokve (osazení přípravypřed samotným položením panelu). </t>
  </si>
  <si>
    <t>Opláštění sádrokartonovou protipožární deskou  Rigips 2x RF(DF)12,5 mm</t>
  </si>
  <si>
    <t>výmalba v kvalitě a odstínu dle požadavku architekta</t>
  </si>
  <si>
    <t>Pozn.: V místnostech s mokrým provozem v koupelnách a sociálkách budou použity SDK desky RFI(DFH2). V těchto prostorách bude, před aplikací samotných SDK desek, provedena parozábrana JUTAFOL N Al 170. K CD profilu bude parozábrana lepena oboustanně lepící páskou. Po obvodě bude ukončena parotěsným nalepením pomocí oboustranně lepící butylkaučukové pásky a utažením pomocí UD profilu k hrubé stavbě,  případně nalepením ke spodnímu plechu PIR panelu.</t>
  </si>
  <si>
    <t>Střecha Cu - dřevěný krov / REI 30DP1 - šikmý podhled</t>
  </si>
  <si>
    <t>konstrukce krovu (viz statika) resp. dřevěná krokev 90x220mm</t>
  </si>
  <si>
    <t>ocelové kroke viz statika (IPE 160)</t>
  </si>
  <si>
    <t>CD_profily kotvené kolmo na UA profily v rozteči 500mm 
Pro ukotvení CD profilů budou použity křížové spojky UA/R-CD. CD profily budou proti nechtěnému posunu zabezpečeny opřením při montáži o pevnou okapní hranu. Z tohoto důvodu bude u uliční strany připevněn UD profil na ocelovou pozednici IPE 220 (nakotvení profilu bude provedeno dodatečně po aplikaci parozábrany na předem provedenou přípravu). Na dvorní straně bude jako pevný bod osazen vodorovný profil U120, který se přivaří spojitě je sloupkům krovu. Vodící UD profil bude po provedení parozábrany nakotven závitořeznými vruty do U profilu.</t>
  </si>
  <si>
    <t>Není  započítáno v tloušťce, ale je to součástí skladby.</t>
  </si>
  <si>
    <t>kamenná dlažba 400x400mm kladená na rektifikační terče - je předmětem předmětem vzorkování architektovi.</t>
  </si>
  <si>
    <t xml:space="preserve">prané říční kamenivo fr. 16-32mm - dodavatel musí předložit vzorky k odsouhlasení investorovi
- kačírek má i stabilizační funkci 
- v pášu šíři 2,5m od vnitřní hrany atiky ==&gt; tloušťka násypu 110mm - resp. dle upřesnění statika
- ostatní prostřední část střechy ==&gt; tloušťka násypu 50mm - resp. dle upřesnění </t>
  </si>
  <si>
    <t>hydroizolační folie  VEDAFOL®   L 18  pro volnou pokládku s přitížením, UV stabilní 06.Podložky, profily, tmely, lepidla (MONARPLAN G 1,8)</t>
  </si>
  <si>
    <t>Plochá střecha / Pochozí terasa / mPVC Fólie -  kamenná dlažba na terčích</t>
  </si>
  <si>
    <t xml:space="preserve">rektifikační terče BUZON 
Použít terče s roznášecí podložkou Ø cca 180mm,  včetně podložek na kontaktu s hydroizolací z mPVC 
alt.
terče pro suché kladení dlažby 1120/4, + vyrovnávací podložky 1121 (RV trading), včetně podložek na kontaktu s hydroizolací z mPVC </t>
  </si>
  <si>
    <t>200mm
-
240mm</t>
  </si>
  <si>
    <t>Tepelná izolace EPS 200 S  
v místě odvodnění minimální tloušťka 180mm
spádové klíny pro vytvoření spádu 2%
plošně lepená (1. vrstva lepena do natavené vrstvy asfaltového pásu, 2. vrstava lepena PUR pěnou roof BOND. 
nekotvit mechanicky !)</t>
  </si>
  <si>
    <t>Plochá střecha / Pochozí terasa / mPVC Fólie -  kamenná dlažba na terčích nad stávající kotelnou</t>
  </si>
  <si>
    <t>170mm
-
240mm</t>
  </si>
  <si>
    <t xml:space="preserve">Odstranění stávajících vrstev střešní skladby až na pás A500H resp. trapézový plech. </t>
  </si>
  <si>
    <t>Stávající trapézový plech TR50  s vylitými vlnami lehčeným betonem</t>
  </si>
  <si>
    <t xml:space="preserve">stávající ocelové nosníky </t>
  </si>
  <si>
    <t>Plochá střecha / kačírek / mPVC fólie</t>
  </si>
  <si>
    <t xml:space="preserve">SDK rošt z CD profilů (kolmo na krokve či kleštiny) v maximální osové vzdálenosti 400mm.
CDprofily budou kotveny pomocí krokvových či přímých závěsů do kleštin, nikoli krokví.
</t>
  </si>
  <si>
    <t>hydroizolační folie  MONARPLAN FM 1,8 (alternativně MONARPLAN FM 1,5 - v případě použití zelenkavého odstínu - upřesní architekt na základě vzorkování)
- pro mechanicky kotvené střechy vystavené UV záření</t>
  </si>
  <si>
    <t xml:space="preserve">Pozn.:Součástí dodávky hydroizolace jsou veškeré podložky, profily, tmely, lepidla, a kotevní prostředky. Hydroizolační fólie z mPVC nesmí být v přímém kontaktu s  asfaltem (asfaltovými pásy), olejem, benzínem nebo dehtem - zamezení kontaktu fólie s asfaltem bude použitím separační  vrstvy z PP nebo PES 300 g/m 2 ; tepelně izolačními deskami z EPS - použití separační vrstvy PP nebo PES 300 g/m 2.
Ploché střechy - terasy nad 5. a 6.NP - budou splňovat požadavek klasifikace BROOF(t3) </t>
  </si>
  <si>
    <t>Tepelná izolace EPS 100 S  
v místě odvodněníé minimální tloušťka 180mm
spádové klíny pro vytvoření spádu 
plošně lepená (1. vrstva lepena do natavené vrstvy asfaltového pásu, 2. vrstava lepena PUR pěnou roof BOND. 
nekotvit mechanicky !)</t>
  </si>
  <si>
    <r>
      <rPr>
        <b/>
        <sz val="9"/>
        <rFont val="Arial"/>
        <family val="2"/>
        <charset val="238"/>
      </rPr>
      <t>VEDAGARD ®  Multi SK - PLUS</t>
    </r>
    <r>
      <rPr>
        <sz val="9"/>
        <rFont val="Arial"/>
        <family val="2"/>
        <charset val="238"/>
      </rPr>
      <t xml:space="preserve"> Parotěsný pás z SBS modifikovaného asfaltu s hliníkovou vložkou, samolepící s vrchní tepelně  aktivizovatelnou vrstvou pro lepení tepelné izolace.  Parotěsný (S d  ≥ 1.500 m) 
</t>
    </r>
    <r>
      <rPr>
        <i/>
        <sz val="9"/>
        <rFont val="Arial"/>
        <family val="2"/>
        <charset val="238"/>
      </rPr>
      <t xml:space="preserve">Přilepení tepelně izolačních desek následuje bezprostředně po odtavení vrchní fólie jednoduchým položením a přišlápnutím. Velikost přilepovaného dílce by neměla přesáhnout 1m2, v opačném případě je třeba zabránit snížení lepivosti nadměrným ochlazováním (např. pracovat s více hořáky). </t>
    </r>
  </si>
  <si>
    <t xml:space="preserve">Pozn.: 
Tepelná izolace bude provedena ze dvou vrstev, resp. desky budou opatřeny ozuby pro snížení spárové netěsnosti. Veškeré vzniknuvší dutiny v tepelné izolaci budou utěsněny PUR opěnou.
Detaily okolo atik v místě kotvení oplechování atd. budou řešeny pomocí tepelné izolace resp. hranolů PURENIT
Samolepící parozábrana a provizorní vodotěsnicí vrstva se aplikuje přímo na dřevěný podklad spojovaný na pero a drážku. V případě použití bednění bez pera a drážky, je spoje desek nezbytné přelepit (např. malířskou pákou šířky 50 mm) tak, aby nedošlo k přilnutí asfaltového pásu k podkladu v bezprostřední blízkosti spoje desek. Tepelná izolace se klade ve více vrstvách se vzájemným převázáním spár. Každá deska tepelné izolace musí být stabilizována vůči pohybu a účinkům sání větru. Skladba je stabilizována systémem mechanického kotvení. Řady kotvení hydroizolační folie musí být orientovány kolmo ke kladu desek dřevěného bednění. Pro volbu vhodného kotevního systému a ověření únosnosti podkladu u dřevotřískových desek je doporučeno provedení výtažných zkoušek v souladu s ETAG 006 – Provádění výtažných zkoušek na stavbě. Návrh stabilizace mechanickým kotvením včetně zajištění výtažných zkoušek zajistí odborný dodavatel.
Střecha lze alternovat skladbou DEKROOF 07.
</t>
  </si>
  <si>
    <t>S09</t>
  </si>
  <si>
    <t>FILTEK V (FILTEK 300)</t>
  </si>
  <si>
    <t>Oprava betonového zátěru valených kleneb po odstranění stávajících vrstev skladby střešního pláště.  Bude použita reprofilační malta CEMIX hrubá 151h. Případná stávající obnažená výztuž bude očištěna  a ošetřena výrobkem Cemix 141 – Antikorozní ochrana. Betonový povrch bude před aplikací napenetrován hloubkovou penetrací  Cemix H.</t>
  </si>
  <si>
    <t xml:space="preserve">Střecha nad 1.NP - valená klenba / mPVC / skladba musí vyhovovat klasifikací BROOF(t3) a může se nacházet v požárně nebezpečném prostoru </t>
  </si>
  <si>
    <t xml:space="preserve">Stávající valená cihelná klenba ukotvená do ocelových válcovaných nosníků. </t>
  </si>
  <si>
    <t xml:space="preserve">Pozn.: Tepelná izolace bude provedena ze dvou vrstev, resp. desky budou opatřeny ozuby pro snížení spárové netěsnosti. Veškeré vzniknuvší dutiny v tepelné izolaci budou utěsněny PUR opěnou.
Detaily okolo atik v místě kotvení oplechování atd. budou řešeny pomocí tepelné izolace resp. hranolů PURENIT
Návrh stabilizace mechanickým kotvením včetně zajištění výtažných zkoušek zajistí odborný dodavatel.
Střecha lze alternovat skladbou DEKROOF 01.
</t>
  </si>
  <si>
    <t>označení dle standardu F03
Velkoformátová keramická resp: porcelánová kalibrovaná dlažba, slinutá,popř glazovaná  - Ragno Concept Beige 600 x 600mm
 - dlažba včetně soklu v materiálu podlahy - upřesní architekt
 - protiskluznost min. μ ≥ 0,5, otěruvzornost min. PEI V
 - lepeno dle technolog. předpisů výrobce
 - typ a odstín dle výběru architekta a investora, podlaha bude odsouhlasena po vyvzorkování, záruka min. 5 let
 - kladečský plán dle výběru architekta a investora</t>
  </si>
  <si>
    <t xml:space="preserve">Dutiny a povrchové nerovnosti zdiva musí být opraveny výměnou poškozeného zdicího prvku, nebo technikou “rozpárej a sešij” s použitím výrobku Mape-Antique Intonaco NHL, Mape-Antique Strutturale NHL nebo Mape-Antique Allettamento, společně s prvky z kamene, cihel nebo tufu s obdobnými vlastnostmi
jako byl původní materiál. V případě zvláště problematických podkladů, jako je kámen a smíšené nebo porézní, mechanicky nesoudržné zdi, bude nejprve aplikována první 5 mm vrstva polotekuté omítky Mape-Antique Intonaco NHL nebo Mape-Antique Rinzaffo, aby se vyrovnala savost podkladu a zvýšila přídržnost následně nanášené omítky. </t>
  </si>
  <si>
    <t>U nových konstrukcí musí být podklad před aplikací omítky Mape-Antique Intonaco NHL navlhčen, zatímco staré zdi se musí nasytit vodou, aby u zvláště savých podkladů nedošlo k rychlému odčerpání vody z malty a tudíž k narušení jejich výsledných vlastností. Nevsáknutá voda se musí nechat odpařit tak, aby zdivo bylo nasycené a povrch byl oschlý (matná vlhkost). 
U smíšeného zdiva nebo na zdech, které jsou 4-5 cm mimo svislou osu a tlouštka vrstvy malty by tak byla nerovnoměrná, doporučujeme do vrstvy malty vložit pozinkovanou ocelovou svařovanou sít' s rozměrem ok 5x5 cm ø 2 mm. Sít'ovina se musí připevnit ke zdi hřebíky, chemickou kotvou (např. Mapefix PE SF) nebo hmoždinkami tak, aby prostor mezi sít'ovinou a zdí mohl být vyplněn maltou.</t>
  </si>
  <si>
    <t>Pokud byla nanesena první 5 mm vrstva polotekutého Mape-Antique Intonaco NHL nebo Mape-Antique Rinzaffo, je nutné počkat, až začne výrobek tuhnout a pak se aplikujte směrem zdola nahoru Mape-Antique Intonaco NHL (max. 30 mm).</t>
  </si>
  <si>
    <t>Je-li požadovaná tlouštka více než 30 mm, musí se Mape-Antique Intonaco NHL nanést v několika pracovních krocích. Každá vrstva se musí nanášet na předchozí neuhlazenou, hrubě nanesenou maltu.</t>
  </si>
  <si>
    <t>V místech vystaveným zvýšeného působení dešťových srážek bude povrch chráněn bezbarvým, paropropustným a vodoodpudivým nátě-rem ANTIPLUVIOL S (na bázi siloxanů).</t>
  </si>
  <si>
    <t>Ochraný nástřik fasády
Nanoimpregnační ochranná vrstva na povrch Meldorfer
Nanovrstva je netoxická, neviditelná, UV odolná, bezbarvá, absolutně mrazuvzdorná, hydro a olejofobní, bez zápachu a negativních zdravotních účinků, naprosto ekologická. Vytvoří na povrchu neviditelnou ultratenkou pevnou nanovrstvu, která zabraňuje přilnavosti veškerých laků a chemických barevných přípravků či sprejů - graffiti. Je určen pro ochranu materiálu jako jsou omítky, mramor, kámen, dlažba, pískovec, beton, SDK desky a jiné.</t>
  </si>
  <si>
    <t>S10</t>
  </si>
  <si>
    <t xml:space="preserve">Dno dvorku / Asfaltová hydrorizolace na novém podkladním betonu / BROOF(t3) prostoru </t>
  </si>
  <si>
    <t>hydroizolace- SBS modifikovaný asfaltový pás ELASTEK 40 FIRESTOP s ochranným břidličným posypem odolný proti účinkům UV záření, natavený celoplošně k podkladu</t>
  </si>
  <si>
    <t>Penetrace- asfaltová emulze DEKPRIMER</t>
  </si>
  <si>
    <t>Podkladní betonová deska C20/25 + 2xKARI síť viz statika</t>
  </si>
  <si>
    <t>hydroizolace- SBS modifikovaný asfaltový pás GLASTEK 40 SPECIAL MINERAL natavenýceloplošně k podkladu</t>
  </si>
  <si>
    <t>Hutněná srovnaná zemní pláň, hutnění viz Statika</t>
  </si>
  <si>
    <t xml:space="preserve">Pozn.:  Poslední vrstva zeminy cca 150mm bude odebrána těsně před betonáží a se zřetelem na zamezení nakypření. Základová spára nesmí přezimovat. Pokud dojde k rozbřednutí zemin v základové spáře, musí být tyto zeminy ze základové spáry odstraněny a nahrazeny únosnou vrstvou drceného kameniva nebo štěrkopísku. Povrchová voda musí být odvedena z dosahu zhutněného okolí základů tak, aby se zamezilo jejímu vniknutí do podzákladí.  Před započetím betonáže budou osazeny ležaté rozvody dešťové kanalizace.
</t>
  </si>
  <si>
    <t>Před započetím veškerých prací na fásádě bude vyhotovena dílenská prováděcí  dokumentace, která bude předložena k odsouhlasení GP a projednána v samostatném správním řízení s MHMP OPP.
Pro potvrzení níže uvedeného postupu bude proveden průzkum stratigrafie omítkových vrstev (určení, zda se jedná o omítkovinu probarvenou v hmotě či opatřená barevným nátěrem). Rekonstrukce fasády bude brát zřetel k hodnotnému historickému originálu a k hodnotě jeho stáří. Zachování dochovaných historických konstrukcí, prvků a povrchů bude upřednostněno před jejich náhradou. Rekonstrukci fasády bude realizovat dodavatel, který má již s daným typem oprav zkušenosti (např.: www.pracom.cz, www.aquabarta.cz).</t>
  </si>
  <si>
    <t>Pro opravu fasády bude použit ucelený systém od jednoho výrobce např.: Sto, Cemix, Drizoro, Baumit, Mapei, apod. 
Komplení systém: zpevňovací přípravky pro různé typy podkladů, penetrace, jádro, vyrovnávací vrstva, chranná a dekorativní omítka, fasádní barva, hydrobofní a ochranný natěr,...
Popsaný systém lze chápat pouze jako referenční a vybraný dodavatel vždy předloží svůj přesný technologický postup.</t>
  </si>
  <si>
    <t>Provede se odstranění stávajícího nátěru, resp. stěrky, včetně nesoudržného podkladu a dutin. Zbavení zbytků nátěrů a maleb, výkvětů solí, uvolněných částic, mastnot, prachu, sádry apod. U silně poškozených lokací se špatnou unosnotí je nutné vrstvy odstranit až na nosné zdivo a spáry zdiva proškrábnout.</t>
  </si>
  <si>
    <t>Základní akrylový nátěr ve vodní disperzi se silnou schopností penetrace avšak musí být zachována vysoká paropropustnost, určený pro účinné hloubkové zpevnění a ukotvení prachových částic na povrchu. Vhodný zejména ke zpevnění slabých a sprašných podkladů, jako jsou staré omítky, zdivo z cihel, pískovce a tufu, a povrchů z vápenných a cementových malt.
např. mapei Primer 3296, Consolidante 8020 či vápenný pačok</t>
  </si>
  <si>
    <r>
      <rPr>
        <b/>
        <sz val="9"/>
        <rFont val="Arial"/>
        <family val="2"/>
        <charset val="238"/>
      </rPr>
      <t xml:space="preserve">Reliéfy - </t>
    </r>
    <r>
      <rPr>
        <sz val="9"/>
        <rFont val="Arial"/>
        <family val="2"/>
        <charset val="238"/>
      </rPr>
      <t>Na místa kde jsou chybějící fragmenty, nebo místa s nově umisťovanou fasádní reliéfní výzdobou s vegetativním motivem umístěným pod okenním pásem, budou doplněná o tuto výzdobu. Ze stávající reliéfní zachovalé výzdoby bude proveden silikonový odlitek pro vytvoření výdusku. Výdusek bude nalepen na nově umisťovanou pozici. Jednotlivé díly výdusku budou po nalepení sjednoceny štukovým nátěrem.</t>
    </r>
  </si>
  <si>
    <r>
      <rPr>
        <b/>
        <sz val="9"/>
        <rFont val="Arial"/>
        <family val="2"/>
        <charset val="238"/>
      </rPr>
      <t>Fasádní římsa, šambrána, suprafenstra, atd...</t>
    </r>
    <r>
      <rPr>
        <sz val="9"/>
        <rFont val="Arial"/>
        <family val="2"/>
        <charset val="238"/>
      </rPr>
      <t xml:space="preserve"> – V místech poškození a místech kde je potřeba římsy doplnit (např. po původních svislých dešťových svodech) bude římsa doplněna chybějícími krakorci a nově omítnuta. Pro vytvoření profilace bude vyrobena ocelová posuvná šablona dle stávající profilace. V místech, kde se vytvářejí zcela nové římsy, budou pro tyto římsy vytvořená kopyta vyfrézováná  z materiálu např. VEROFILL® od firmy Sto. Profilace nových říms bude provedena dle tvarosloví stávajících říms (tedy proporčně jejich přesný otisk). 
</t>
    </r>
    <r>
      <rPr>
        <i/>
        <sz val="9"/>
        <rFont val="Arial"/>
        <family val="2"/>
        <charset val="238"/>
      </rPr>
      <t>VEROFILL® je jedinečná směs minerálního materiálu a vhodných pojiv, která se zpracovává pod tlakem ve vícestupňovém procesu za vysokých teplot do bloků různých velikostí. Na moderních CNC frézách se pak z těchto bloků vyřezávají požadované proﬁly či různé trojrozměrné dekorativní prvky.</t>
    </r>
    <r>
      <rPr>
        <sz val="9"/>
        <rFont val="Arial"/>
        <family val="2"/>
        <charset val="238"/>
      </rPr>
      <t xml:space="preserve">
Profily fasádních říms budou k HS kotveny dle systému výrobce.</t>
    </r>
  </si>
  <si>
    <t>Očistěná fasáda bude opravena.
   - vydrolené spáry budou proskrábnuty, očištěny a přespárovány (bez cementu)
   - chybějící fragmenty  fasády budou doplněny restaurátorským způsobem (organokřemičitany)</t>
  </si>
  <si>
    <t xml:space="preserve">Před započetím veškerých prací na fásádě bude vyhotovena dílenská prováděcí  dokumentace, která bude předložena k odsouhlasení GP a projednána v samostatném správním řízení s MHMP OPP.
 - restaurátorský průzkum a restaurátorskýh záměr zpracujedržitel licence ministerstva kultury ČR.
Na základě vyhodnocení všech zjištění bude vypracován restaurátorský záměr, který bude zahrnovat návrh technického a technologického řešení včetně všech materiálů doporučených k použití při samotném restaurování.
Po předání detailního restaurátorského průzkumu orgánu státní památkové péče a jeho schválení se může začít realizovat samotné restaurování památky.
</t>
  </si>
  <si>
    <t>Opatření proti solím  - odsolení spodní části parteru fasády bude provedeno provlhčení a následným vytažením vlhkosti přiložením papírové buničiny. Tento postup bude opakován min 5x.</t>
  </si>
  <si>
    <t>Zatíraná omítka tenkovrstvá jemná</t>
  </si>
  <si>
    <t>monolitická železobetonová stěna
 či stávající očištěné a spravované zdivo</t>
  </si>
  <si>
    <t>Pro konečnou finální úpravu bude na omítku aplikována např. Mape-Antique FC . Pro dosažení požadované barevnosti povrchu bude do směsi přidán anorganický pigment či se ošetří nátěrem  např SILEXCOLOR.</t>
  </si>
  <si>
    <t xml:space="preserve">Zhlediska finálně vybrané barevnosti fasády  bude provedeno vzorkování za účasti MHMP OPP.- zcela shodný a jednotný odstín fasády bude působit nepřirozeně a ploše. Právě drobné rozdíly v tónování finálně vybraného odstínu fasády přiblíží celkový dojem historicky cenné fasády (zatírání barevné vrstvy do struktury podkladu) </t>
  </si>
  <si>
    <t xml:space="preserve">Střecha nad 1.NP - NOSNÁ KONSTRUKCE NOVÁ DLE STATIKA SPLŇUJÍCÍ REI 90 DP1/ mPVC / skladba musí vyhovovat klasifikací BROOF(t3) a může se nacházet v požárně nebezpečném prostoru </t>
  </si>
  <si>
    <t>Odstranění stávajících vrstev střešní skladby včetně NOSNÉ KONSTRUKCE</t>
  </si>
  <si>
    <t>NOSNÁ KONSTRUKCE NOVÁ DLE STATIKA SPLŇUJÍCÍ REI 90 DP1</t>
  </si>
  <si>
    <t>I11</t>
  </si>
  <si>
    <t>Perlata je luxusní a elegantní povrch s jemným jiskřivým leskem – perletí (od toho i název Perlata). S patřičným osvětlením vytváří povrch proměnlivé a pohyblivé perleťové efekty. Díky tomu vypadá Perlata jinak ve dne a jinak při umělém osvětlení. Výsledný efekt perleťových odlesků je pak vždy závislý na druhu osvětlení.
Perlata díky svým vlastnostem prostor zútulní a dodá mu punc luxusu. Na výběr je 96 odstínů různých barev, takže není problém se trefit do vkusu každého klienta.
V případě zalakování Perlaty je možná použitelnost  i za kuchyňskou linku.</t>
  </si>
  <si>
    <t>BENÁTSKÝ ŠTUK  / Barva bílá perleťová / na stěny okolo schodiště SCH01 - všude kde není stávající imitace mramoru</t>
  </si>
  <si>
    <t>Stávající i nový podklad bude připraven dle skladby I08</t>
  </si>
  <si>
    <t>Každý podklad je nutno přetmelit jemným tmelem a po jeho zaschnutí, zpravidla druhý den, plochu vybrousit. Nová štuková omítka se musí nejprve nechat vyzrát. Každý 1 cm omítky zraje 1 týden.
Na takto připravený podklad se pomocí nerezového hladítka a špachtle nanese jedna podkladní vrstva barevného štuku, která se po zaschnutí také lehce zbrousí.
Pro dosažení dekorativního vzhledu se nanáší pomocí špachtlí různých velikostí finální vrstva. Tato vrstva se ještě před jejím zaschnutím důkladně leští nerezovým hladítkem, čímž dochází k vykreslování efektů a plocha získává typický lesk. Pro dosažení omyvatelnosti se nanáší vrstva vosku.</t>
  </si>
  <si>
    <t>Pozn.: Benátský štuk lze alternovat např.:
 Povrchová úprava "štukový mramor resp. scagliola" - Odstín bílý perleťový - vysoký lest, s jemným vzorem skutečného přírodního mramoru rosso verona či verde guatemala v ploše. Stěna, v pásu od soklu schodiště po madlo, bude v jemném odstínu  šedé s listovým či květinovým vzorem - resp. dle upřesnění architekta.</t>
  </si>
  <si>
    <t>Tepelná izolace EPS 100 S  
v místě odvodnění minimální tloušťka 180mm
spádové klíny pro vytvoření spádu 
plošně lepená (1. vrstva lepena do natavené vrstvy asfaltového pásu, 2. vrstava lepena PUR pěnou roof BOND. 
nekotvit mechanicky !)</t>
  </si>
  <si>
    <t>Pod lepené povrchy je vždy nutné podlahu zbavit slinuté, povrchové vrstvy – sintru a to přebroušením 
nebo  oškrábáním,  a  před  pokládkou  vysát  a  aplikovat  vhodnou  penetraci.</t>
  </si>
  <si>
    <t>P-109</t>
  </si>
  <si>
    <t xml:space="preserve">Podlaha 1.PP / zdvojená instalační podlaha / antistatické PVC </t>
  </si>
  <si>
    <t>s</t>
  </si>
  <si>
    <t>stavajici železobetonovástropní deska</t>
  </si>
  <si>
    <t>stavajici železobetonová deska</t>
  </si>
  <si>
    <t>podkladní desky</t>
  </si>
  <si>
    <t>rostlý terén</t>
  </si>
  <si>
    <t>Cemix Samonivelační polymercementová stěrka 30 včetně adhezních můstků a penetrací dle doporučení výrobce</t>
  </si>
  <si>
    <t>úprava stávající povrchové vrstvy –  a to přebroušením 
nebo  oškrábáním,  a  před  pokládkou  vysát  a  aplikovat  vhodnou  penetraci.</t>
  </si>
  <si>
    <t>Mechanicka kotvená deska CETRIS® min9ks/m2
- Cetris deska bude použita pro dorovnání v případech, kdy má být zrcadlo v jednom líci s navazujícím kamenným (nebo jiným) obkladem</t>
  </si>
  <si>
    <t>Srovnávací a vyrovnávací vrstva bude provedena na vhodně připravený povrch
- penetrace
- Polymercementový spojovací můstek
Samotné srovnání bude provedeno pomocí strojně nanášeného cementového jádra( 042)  vyztuženého mechanicky kotveným rabicovým pletivem (Stauss® Keramické pletivo) provedeným celoplošně na betonu a při změnám podkladových materiálů.</t>
  </si>
  <si>
    <r>
      <t xml:space="preserve">ZTUŽUJÍCÍ OMÍTKA </t>
    </r>
    <r>
      <rPr>
        <sz val="9"/>
        <rFont val="Arial"/>
        <family val="2"/>
        <charset val="238"/>
      </rPr>
      <t>(pilíře, v místě statických zesílení atd.)</t>
    </r>
  </si>
  <si>
    <t>Cemix Samonivelační polymercementová stěrka 30 včetně adhezních můstků a penetrací dle doporučení výrobce
- zalití topné rohože</t>
  </si>
  <si>
    <t>Reflexní hliníková parozábrana, Sd&gt;1500, otočená hliníkem dolů, přelepované spoje systémovou hliníkovou páskou</t>
  </si>
  <si>
    <t>elektrická topná rohož DEVI- ochrana proti promrznutí podkladu pod mrazicím (chladicím) boxem</t>
  </si>
  <si>
    <t>Systémová podlaha mrazicícho (chladicího) boxu s teplenou izolací z tuhých PUR desek, s finální nášlapnou vrstvou z protiskluzového hliníkového slzičkového plechu
- skladba podlahy dle dodavatele boxů
- vodotěsné a parotěsné provedení podlahy včetně spojů
- tloušťka izolačního panelu dle dodavatele boxů, pokud tloušťka nebude dostatečná, bude podlaha nad úrovní před boxem dorovnána rampou</t>
  </si>
  <si>
    <t>P-110</t>
  </si>
  <si>
    <t>Podlaha 1.PP / Protiskluzný hliníkový slzičkový plech / na stropní konstrukci / s podlahovým vytápěním</t>
  </si>
  <si>
    <t>Pozn.: Rovinnost podkladu max. ± 2 mm na 2 m dlouhé lati. Sytémové provedení spojů panelů podlahy se stěnovými panely mrazicího (chladicího) boxu dle dodavatele systému. Vybraný dodavatel předloží před realizací návrh skladeb podlah v boxech pro všechna patra a všechny typy provozu dle požadavku nájemce k odsouhlasení GPS. Teprve poté je možno začít s výrobou.</t>
  </si>
  <si>
    <t>I12</t>
  </si>
  <si>
    <t>Stěnový panel chladicího (mrazicího) boxu / systémový omyvatelný povrch</t>
  </si>
  <si>
    <t>Penetrace
- zdivo - cemix 052 - cementový postřik
- hladké povrchy (beton) nutno ošetřit Cemix 221 - Polymercementový spojovací můstek</t>
  </si>
  <si>
    <r>
      <t xml:space="preserve">Vzduchová provětrávací mezera tl. 30 mm
- větrací mezera mezi sendvičovým panelem chladicího (mrazicího) boxu a přilehlou stěnou
</t>
    </r>
    <r>
      <rPr>
        <b/>
        <sz val="9"/>
        <rFont val="Arial"/>
        <family val="2"/>
        <charset val="238"/>
      </rPr>
      <t>- mezera od podlahy až ke stropu- v podhledu neuzavírat a ponechat provětrání až nad podhledy!
- v případě přilehlé SDK stěny, bude na straně tepla (na opačné straně než box) provedena parozábrana s přelepnými spoji</t>
    </r>
  </si>
  <si>
    <t xml:space="preserve">Systémový stěnový panel mrazicícho (chladicího) boxu s teplenou izolací z tuhých PUR desek, s finální omyvatelnou povrchovou úpravou
- skladba stěny dle dodavatele boxů
- vodotěsné a parotěsné provedení stěny včetně spojů a napojení na strop a podlahu
</t>
  </si>
  <si>
    <t>Pozn.: Principem opatření je ponechat ventilační mezeru mezi chladicími (mrazicími) boxy a přilehlými stavebními konstrukcemi a vyloučit případnou kondenzaci na styku sendvičových panelů a konstrukce. Tloušťku mezery určí vybraný dodavatel systému. Sytémové provedení spojů panelů podlahy se stěnovými panely mrazicího (chladicího) boxu dle dodavatele systému. Vybraný dodavatel předloží před realizací návrh skladeb stěn a podlah v boxech pro všechna patra a všechny typy provozu dle požadavku nájemce k odsouhlasení GPS. Teprve poté je možno začít s výrobou.</t>
  </si>
  <si>
    <t>S11</t>
  </si>
  <si>
    <t xml:space="preserve">Střecha Cu - PULTOVÁ na betonové desce </t>
  </si>
  <si>
    <t xml:space="preserve">větraná vzduchová mezera- kontralatě 60/40mm </t>
  </si>
  <si>
    <t>bednění OSB DESKY 3 tl. 12 mm N-4 PD 
OSB desky 3 nosné desky pro použití ve vlhkém prostředí., 
bednění bude kotveno do krokví pomocí nekorodujících vrutů</t>
  </si>
  <si>
    <r>
      <t>šikmé dřevěné krokve vytvářející spád střechy 80/140mm ( dle upřesnění statika)
minerální izolace např. Isover UNIROL PROFI</t>
    </r>
    <r>
      <rPr>
        <i/>
        <sz val="8"/>
        <rFont val="Arial"/>
        <family val="2"/>
        <charset val="238"/>
      </rPr>
      <t xml:space="preserve"> vyplněná celá dutina tl. 160mm - 290mm</t>
    </r>
  </si>
  <si>
    <t xml:space="preserve">VEDAGARD® ES PLUS parotěsný pás z SBS modifikovaného asfaltu </t>
  </si>
  <si>
    <t>stropní železobetonová deska viz statika</t>
  </si>
  <si>
    <t xml:space="preserve">Pozn.: V místnostech s mokrým provozem budou použity SDK desky RBI(H2)
</t>
  </si>
  <si>
    <t>CU plech na dvojitou stojatou drážku s vložením těsnicího pásku do drážky  
- rozteč falců bude odsouhlasena architektem</t>
  </si>
  <si>
    <t>S12</t>
  </si>
  <si>
    <r>
      <t xml:space="preserve">Střecha nad 1.NP / dno světlíku u uliční chodby resp. č.m. 2.24 / mPVC / skladba musí vyhovovat klasifikací BROOF(t3) a může se nacházet v požárně nebezpečném prostoru 
</t>
    </r>
    <r>
      <rPr>
        <b/>
        <sz val="9"/>
        <color rgb="FFFF0000"/>
        <rFont val="Arial"/>
        <family val="2"/>
        <charset val="238"/>
      </rPr>
      <t>SKLADBA BUDE UPŘESNĚNA PO SEJMUTÍ STÁVAJÍCÍCH VRSTEV 
NOSNÁ KONSTRUKCE MUSÍ SPLŇOVAT REI 90 DP1</t>
    </r>
  </si>
  <si>
    <t xml:space="preserve">Návrh střešní skladby bude aktualizován po rozkrytí stávajících střešních vrstev. Předpoklad je, že se jedná o dvouplášťovou střechu s nevětranou mezerou. Provede se odstranění stávající skladby včetně nosné vrstvy svrchního pláště a případné distanční konstrukce až na nosnou konstrukci stropu.
Nosná konstrukce (dle statiky PD1.05b) bude posouzena, popřípadě bude navrženo její zesílení či výměna za novou pro splnění požadavku REI 90 DP1.
</t>
  </si>
  <si>
    <t>posouzená stávající či nová nosná konstrukce SPLŇUJÍCÍ REI 90 DP1</t>
  </si>
  <si>
    <t>srovnávací cementový potěr</t>
  </si>
  <si>
    <t>P 01</t>
  </si>
  <si>
    <t xml:space="preserve">Pozn.:Součástí dodávky hydroizolace jsou veškeré podložky, profily, tmely, lepidla, a kotevní prostředky. Hydroizolační fólie z mPVC nesmí být v přímém kontaktu s  asfaltem (asfaltovými pásy), olejem, benzínem nebo dehtem - zamezení kontaktu fólie s asfaltem bude použitím separační  vrstvy z PP nebo PES 300 g/m 2 ; tepelně izolačními deskami z EPS - použití separační vrstvy PP nebo PES 300 g/m 2.
Ploché střechy a terasy nad 6. a 7.NP - budou splňovat požadavek klasifikace BROOF(t3) </t>
  </si>
  <si>
    <t>Navazující vnitřní skladba na spodním líci stopní konstrukce je uvedena v samostané skladbě - povrchy interiér</t>
  </si>
  <si>
    <t>Není zap. v tl. , ale je to součástí skladby</t>
  </si>
  <si>
    <t>rektifikační terče Rvtraiding - skládané s podložkami pro vyrovnání spádu</t>
  </si>
  <si>
    <t>kamenná dlažba 400x400mm kladená na rektifikační terče - je předmětem vzorkování architektovi.</t>
  </si>
  <si>
    <t>Ochraná textílie VERECRAN 100</t>
  </si>
  <si>
    <t>Střecha - Terasa / pochozí betonová dlažba  / mPVC fólie - lepená</t>
  </si>
  <si>
    <t>Plochá střecha / nepochozí / kačírek / mPVC fólie - volná pokládka</t>
  </si>
  <si>
    <t xml:space="preserve">hydroizolační mPVC folie ALKORPLAN 35179 S NAKAŠÍROVANÝM PES ROUNEM, pro stabilizaci lepením a systémové podložky, profily, tmely, lepidla </t>
  </si>
  <si>
    <t xml:space="preserve">hydroizolační mPVC folie MONARPLAN G 1,8  pro volnou pokládku s přitížením, UV stabilní a systémové podložky, profily, tmely, lepidla </t>
  </si>
  <si>
    <t xml:space="preserve">Polyuretanové speciální lepidlo PUK na střešní izolační pásy - BÖRNER PUK-Dachbahnen-Kleber </t>
  </si>
  <si>
    <t>cementový zátěr
 - bude použit na případné vyrovnání povrchu Ekostyrenbetonu, který by vykazoval "pórové" a jiné nepřesnosti, které by se mohly vizuálně propsat skrz mPVC hydroizolaci</t>
  </si>
  <si>
    <t>EKOSTYRENBETON - Objemová hmotnost 700 [kg/m3)
- pomocí ekostrenu je vytvořena spádová vrstva
- spádová rovina je řešena jako zborcená plocha - tedy je určena výšková niveleta HH střešní vpusti a HH spádového betonu po obvodě terasy. 
- minimální tloušťka ekostyrenu je v místě vpusti  - min tl. 50mm
- maximální tloušťka ekostyrenu  po obvodě terasy je  - tl. 125mm
- minimální spád – sklon min 1,5%</t>
  </si>
  <si>
    <t>Tepelná izolace EPS 150 S  
- kladená ve dvou vrstvách s přesahem svislých spár z důvodu zamezení spárové netěsnosti
- plošně lepená (1. vrstva lepena do natavené vrstvy asfaltového pásu, 2. vrstava lepena např. PUR pěnou roof BOND, PUK lepidla na tepelné izolace GEORG BÖRNER. nekotvit mechanicky !)</t>
  </si>
  <si>
    <t>Tepelná izolace EPS 150 S  
v místě odvodnění minimální tloušťka 200mm (pouze v nejnutnějším rozsahu), jinak min 220mm
spádové klíny pro vytvoření spádu 2%
plošně lepená (1. vrstva lepena do natavené vrstvy asfaltového pásu, 2. vrstava lepena PUR pěnou roof BOND. 
nekotvit mechanicky !)</t>
  </si>
  <si>
    <t>Tepelně izolační desky TOPDEK 022 PIR</t>
  </si>
  <si>
    <t>Pozn.: Dřevěné palubky v přesazích krokví a v otevřeném krovu nad terasou budou vrutovány- viz Statika.</t>
  </si>
  <si>
    <t>Šikmá střecha / stávající objekt A/ nadkrokevní izolace - systém Topdek/ skládáná pálená taška</t>
  </si>
  <si>
    <t>Pálená střešní taška  - TONDACH Bobrovka  - korunové krytí , alt. Šupinové - nunto konzultovat s architekterm
(provětrávaný hřeben)</t>
  </si>
  <si>
    <t>Střešní latě 60/40 - (impregnované, hoblované)
- husté či řídké laťování, resp. šupinové či korunové krytí - nutno si osohlasit architektem - dle toho si pak přizpůsobit přesahy krokví
- kotveno do kontralatí pomocí nekorodujících vrutů</t>
  </si>
  <si>
    <t>větraná vzduchová mezera- kontralatě 60/60mm + závotořezné vruty ASSY, EJOT
- kontralatě mechanicky kotveny do nosné krokve, která je tvořena ocelovým profilem 
- mezilehlé kontralatě, které půdorysně nejsou nad ocelovým profilem, budou kotveny do OSB bednění, kde v místě vrutů bude ze spodního líce do OSB bednění přikotveno dřevěné prkno pro zvětšení efektivní délky ukotvení kontralatí, vruty ASSYAW40 
- větraná vzduchová mezera 60 mm</t>
  </si>
  <si>
    <t>Pojistná hydroizolace
Samolepicí hydroizolační pás z SBS modifikovaného asfaltu- TOPDEK COVER PRO nebo jiný pás s Sd max = 40m</t>
  </si>
  <si>
    <t>Samolepicí pás z SBS modifikovaného asfaltu, parotěsnicí a vzduchotěsnicí vrstva- TOPDEK AL BARRIER</t>
  </si>
  <si>
    <t>Podkladní bednění desek OSB 3N - 4PD 
- V případě vzdálenosti podpor více jak 1,1m je nutno provést vyztužení bednění. To bude provedeno pásky š. 140mm z OSB desek zakotvenými rozepřením s pojišťovacím vrutem pod úhlem 60° mezi stojinami ocelových vazníků ve vzdálenosti cca 650mm.</t>
  </si>
  <si>
    <t>Nosná konstrukce krovu- ocelové vazníky HE140B</t>
  </si>
  <si>
    <t>Pozn.: Tepelná izolace u složitých tvarů bude provedena ze dvou vrstev, resp. desky budou opatřeny ozuby pro snížení spárové netěsnosti. Veškeré vzniknuvší dutiny v tepelné izolaci budou utěsněny PUR opěnou.
Detaily okolo atik v místě kotvení oplechování atd. budou řešeny pomocí tepelné izolace resp. hranolů PURENIT
V případě použití izolantu s nižší pevností v tlaku, musí dojít k rozšíření stykové vrstvy kontralatě, aby nedocházelo k zatlačení navazujícího střešního pláště do izolantu (dodavatel prokáže výpočtem). 
Dodavatel provede návrh stabilizace a kotevní plán připevnění skladby s tuhou tepelnou izolací (varianta kotvení s kolmými a šikmými vruty, případně návrh a provedení okapové zarážky spolu s kolmými vruty).
Těsně před aplikací vrutu, bude do vyvrtaného otvoru skrz střešní plát stříknuta nízkoexpanzní PUR pěna.</t>
  </si>
  <si>
    <t>SDK podhled je uveden v samostatné navazující skladbě PODHLEDY(ceiling): (C)</t>
  </si>
  <si>
    <t>Navazující podhled pod konstrukcemi šikmých střech, které mají nosnou konstrukci z ocelových popř. dřevěných prvků, bude proveden v certifikovaném systému v předepsané požární odolnosti dle požární zprávy.</t>
  </si>
  <si>
    <t>PODHLEDY</t>
  </si>
  <si>
    <t>C01</t>
  </si>
  <si>
    <t>Předchozí navazující skladba</t>
  </si>
  <si>
    <t>ocelové profily v roztěči 750mm (kolmo na krokve tj. horizontálně ) 
Profil UA 50 rozměr 40/50/40m tl.2mm 
U profil bude nakotven stojinou vzhůru na spodní pásnici krokveHEB. Kotvení bude provedeno závitořeznými šrouby do předvrtaných děr. Vyrovnání profilů bude provedeno rektifikací (pomocí podložek apod.) mezi ocelovým nosníkem a jím samotným.</t>
  </si>
  <si>
    <t>C02</t>
  </si>
  <si>
    <t>Protipožární  SDK / REI 30DP1 / bez minerální izolace/ zesílený profil UA / 2x SDK - RF</t>
  </si>
  <si>
    <t>Protipožární  SDK / REI 30DP1 / bez minerální izolace / rychlozávěs /  / 2x SDK - RF</t>
  </si>
  <si>
    <t xml:space="preserve">Dvouúrovňový křížový rošt  SD rošt </t>
  </si>
  <si>
    <t>1. úrověň CDprofil
- kotvení na rychlozávěsech xmax = 800mm. Kotvení závěsů bude provedoeno pomocí závitovrtných šroubů do ocelových vaznic a mimo pásy pasnic do OSB výztuh. Kotvení napřímo do ODB záklopu nebude prováděno.
- rozteč CD profilů max750mm</t>
  </si>
  <si>
    <t>2. úroveň CDprofil
Pro ukotvení CD profilů budou použity křížové spojky UA/R-CD.</t>
  </si>
  <si>
    <t xml:space="preserve">Podkladní bednění desek OSB 3N - 4PD </t>
  </si>
  <si>
    <t>Dřevěné ramenáty trojúhelníkového tvaru vytvářející „zaatikovou“ rovinu. 
- osová vzdálenost ramenátů cca 800mm
- fixace bude provedena do spodního OSB záklopu a přilehlé ŽLB. stěny pomocí žárově zinkovaných úhelníků
- přesný rozměr ramenátů bude určen na stavbě</t>
  </si>
  <si>
    <t>EKOSTYRENBETON - Objemová hmotnost 700 [kg/m3)
- pomocí ekostrenu je vytvořena spádová vrstva a stabilizační vrstva
- minimální tloušťka ekostyrenu je v místě vpusti  - min tl. 50mm
- maximální tloušťka ekostyrenu  "v hřebeni"  - tl. 110mm
- minimální spád – sklon min 1,5%</t>
  </si>
  <si>
    <t>Tepelně izolační desky TOPDEK 022 PIR - v jedné vrstvě</t>
  </si>
  <si>
    <t>Pozn.: Veškeré vzniknuvší dutiny v tepelné izolaci budou utěsněny PUR opěnou.
Detaily okolo atik v místě kotvení oplechování atd. budou řešeny pomocí tepelné izolace resp. hranolů PURENIT
V případě použití izolantu s nižší pevností v tlaku, musí dojít k rozšíření stykové vrstvy kontralatě, aby nedocházelo k zatlačení navazujícího střešního pláště do izolantu (dodavatel prokáže výpočtem). 
Dodavatel provede návrh stabilizace a kotevní plán připevnění skladby s tuhou tepelnou izolací (varianta kotvení s kolmými a šikmými vruty, případně návrh Přesah asfaltové pojistné hydroizolace na mPVC fólii bude proveden  bez přímého styku těchto materiálů, resp. přes poplastovaný pásek plechu, na která bude mPVCfolie přivařena (s pojistnou zálivkou) a samolepící asf. pás nalepen.</t>
  </si>
  <si>
    <t>Polyuretanové speciální lepidlo PUK - lepidlo na lepení tepelných izolací - BÖRNER PUK-Dachdämmstoff-Kleber</t>
  </si>
  <si>
    <t>Šikmá střecha NA DŘEVĚNÉM RAMENÁTU/ stávající objekt A/ nadkrokevní izolace - systém Topdek/ skládáná pálená taška</t>
  </si>
  <si>
    <t>Dřevěné ramenáty z vazníků se styčníkovými deskami trojúhelníkového tvaru vytvářející  hřeben, resp sedlovou střechu. 
- dodávka specializované firmy včetně návrhu
- osová vzdálenost ramenátů cca 950mm
- ramenáty dodány v blokách pro zajištěnbí prostorové tuhosti
- fixace bude provedena do spodního OSB záklopu a přilehlé ŽLB. stěny pomocí žárově zinkovaných úhelníků
- přesný rozměr ramenátů bude určen na stavbě</t>
  </si>
  <si>
    <t>plnostěnný šikmý vazník sbíjený z prken, resp. fošen</t>
  </si>
  <si>
    <t>TiZn plech na dvojitou stojatou drážku s vložením těsnicího pásku do drážky- odstín QUARTZ-ZINC® bude vzorkováno architektem
- Materiál a odstín nutno konzultovat se zástupcem památkového úřadu</t>
  </si>
  <si>
    <t>TiZn plech / nad stávající uliční částí objektu A / nadkrokevní izolace - systém Topdek</t>
  </si>
  <si>
    <t>bednění OSB desky 3/N 4-PD
bednění bude kotveno do kontralatí pomocí nekorodujících vrutů, pro vytvoření tuhé rovinny</t>
  </si>
  <si>
    <t>větraná vzduchová mezera- kontralatě 60/60mm + závotořezné vruty ASSY, EJOT
- kontralatě mechanicky kotveny do nosné krokve, která je tvořena vaznikem sbíjeným z fošen
- vzdálenost kontralatí 800mm</t>
  </si>
  <si>
    <t>Podkladní bednění desek OSB 3N - 4PD 
- bednění bude kotveno dovazníků pomocí nekorodujících vrutů, pro vytvoření tuhé rovinny</t>
  </si>
  <si>
    <t>plnostěnný šikmý vazník sbíjený z prken, resp. fošen
- 2x tl. 40mm
-  k podkladní ocelové konstrukci budou vazníky přichyceny pomocí L-úhelníků s výztuhou a závitořeznými vruty do oceli.
 - osová vzdálenost vazníků cca 800mm
- vazníky budou mezi sebou zavětrovány pomocí úpalků fošen</t>
  </si>
  <si>
    <t>FILTEK V 300</t>
  </si>
  <si>
    <t>tepelná izolace z minerálních vlákem Isover S</t>
  </si>
  <si>
    <t>hydroizolační mPVC folie MONARPLAN FM 1,8  trvale odolná proti učinkům UV záření, mechanicky kotvéná, spoje svařovány horkým vzduchem 
- specifikace hydroizolačního pásu bude ze sortimentu jednoho finálně vybraného výrobce dle navazující střechy (S01) alt. DEKPLAN 76
- mechanické kotvení bude použito systémové a uzpůsobené pro vrstvu tepelné izolace</t>
  </si>
  <si>
    <t xml:space="preserve">Cementotřísková deska CETRIS BASIC </t>
  </si>
  <si>
    <t>zastřešení technologických šachet /  mPVC / mechanicky kotvená/ minerální izolace</t>
  </si>
  <si>
    <t xml:space="preserve">Pozn.: 
Zaklopení technologické šachty bude provedeno deskou Cetris. Deska bude ukotvena do obezdívky, která je zakončena obvodovým věnečkem. Před jejím osazením budou do ní vyřezány prostupy pro technologická vedení. V případech, kdy by deska vyřezáním otvorů byla oslabena natolik, že by její únosnost byla menší než 100kg, je nutné provést její vyztužení vložením ocelových krokviček z L-úhelníků či jaklů.
</t>
  </si>
  <si>
    <t>Tepelná izolace Puren parkovací střecha, spoje ozub  - se zvýšenou pevností v tlaku 260kPa
minimální tloušťka v oblasti vpusti - 180mm, odtud 2% spád
spádové klíny pro vytvoření spádu 2% (min tl. Klínu 20mm) - PUREN WSL 030
plošně lepená (nekotvit mechanicky !)</t>
  </si>
  <si>
    <t>penetrace, resp. úprava betonového podkladu dle technologického předpisu výrobce parozábrany</t>
  </si>
  <si>
    <t>Navazující vnitřní skladba  popř. venkovní skladba na spodním líci stopní konstrukce je uvedena v samostané skladbě - povrchy interiér</t>
  </si>
  <si>
    <t>Střecha - Terasa / pochozí betonová dlažba  / mPVC fólie - volná pokládka</t>
  </si>
  <si>
    <t>Zaatikové odvodnění šikmé střechy/ nadkrokevní izolace / mPVC - stabilizace lepením / dřevěný ramenát</t>
  </si>
  <si>
    <t xml:space="preserve">Střecha - Terasa / pochozí betonová dlažba  / mPVC fólie </t>
  </si>
  <si>
    <t xml:space="preserve">Pozn.:Součástí dodávky hydroizolace jsou veškeré podložky, profily, tmely, lepidla, a kotevní prostředky. Hydroizolační fólie z mPVC nesmí být v přímém kontaktu s  asfaltem (asfaltovými pásy), olejem, benzínem nebo dehtem - zamezení kontaktu fólie s asfaltem bude použitím separační  vrstvy z PP nebo PES 300 g/m 2 ; tepelně izolačními deskami z EPS - použití separační vrstvy PP nebo PES 300 g/m 2.  Veškeré vzniknuvší dutiny v tepelné izolaci budou utěsněny PUR opěnou. Hydroizolační fólie bude vytažena 80mm nad betonovou dlažbu, kde bude ukončena natavením na okapničku  z poplastovaného plechu. Tepelná izolace bude v místě balkonového chrliče lokálně snížena tak, aby se dal osadit výrobek balkonového chrliče s továrně připojenou hydroizolací.
</t>
  </si>
  <si>
    <t xml:space="preserve">Pozn.:V případě, že budou kladeny nároky na zvýšenou odolnost proti znečištění, popř.  architekt bude požadovat aplikaci barevných chipsů, bude systém doplněn o bezbarvou matnou pečetící vrstvu (nátěr) Sikafloor®-410. V případě betonu nízké kvality, vykazujícího vysokou povrchovou prašnost, bude provedena penetrace materiálem Sikafloor ® -156. V přechodech mezi podlahou a stěnou budou vytvořeny fabiony. Hydroizolace bude vytažena i na hliníkový dilatační profil před francouzskými dveřmi v místě isokorbu.
</t>
  </si>
  <si>
    <t>Balkón / Lodžie / mPVC / bez izolace / stabilizace betonovou dlažbou na terčích</t>
  </si>
  <si>
    <t>betonová dlažba 400x400mm kladená na rektifikační terče - je předmětem vzorkování architektovi.</t>
  </si>
  <si>
    <t>rektifikační gumové terče Rvtraiding - skládané s gumovou podložkou</t>
  </si>
  <si>
    <t>Verecran 100</t>
  </si>
  <si>
    <t>Balkón / Lodžie / mPVC / bez izolace / stabilizace betonovou dlažbou na terčích / zvýšené terče</t>
  </si>
  <si>
    <t xml:space="preserve">rektifikační terče BUZON 
Použít terče s roznášecí podložkou Ø cca 180 </t>
  </si>
  <si>
    <t>Podkladní separační asfaltová lepenka A 330 H</t>
  </si>
  <si>
    <t>TiZn plech / střecha nad požárním sáním</t>
  </si>
  <si>
    <t>TiZn plech na dvojitou stojatou drážku s vložením těsnicího pásku do drážky- odstín přírodní bude vzorkováno architektem
- Materiál a odstín nutno konzultovat se zástupcem památkového úřadu</t>
  </si>
  <si>
    <t>Nosná železobetonová konstrukce nad šachtou</t>
  </si>
  <si>
    <t>vzduchová mezera tvořená latěmi 
latě vytvářejí spád 5°, resp. jsou lichoběžníkové či každá má jinou výšku
- kontralatě mechanicky kotveny do želzobetonové stropní desky
- vzdálenost kontralatí 800mm</t>
  </si>
  <si>
    <t>Pozn.: Finální odstín plechové krytiny bude upřesněn architektem</t>
  </si>
  <si>
    <t>Zelená střecha / asfaltový pás / střecha nad rampou ve spádu / bez tepelné izolace</t>
  </si>
  <si>
    <t>Vegetační skladba
-tloušťka substrátu 160-250mm
- zatravnění + vegetační substrát, návrh vegetační skladby bude součástí sadových úprav
- vegetace bude schválena architektem na základě předložených vzorků
- v pásu 500mm po obvodě střechy oblázkový praný kačírek fr. 16-32mm - dodavatel musí předložit vzorky kačírku k odsouhlasení architektovi
- vegetační substrát s kačírkem má i stabilizační funkci!</t>
  </si>
  <si>
    <t xml:space="preserve">ELASTEK 50 GARDEN celoplošně natavený k podkladu
 - natavovací pás z SBS modifikovaného asfaltu odolný  proti prorůstání kořenů s bioaditivy </t>
  </si>
  <si>
    <t>GLASTEK 40 SPECIAL MINERAL  
natavený bodově k podkladu</t>
  </si>
  <si>
    <t>stropní deska ve spádu viz statika</t>
  </si>
  <si>
    <r>
      <t>Pozn.: Hydroizolační souvrství bude odolné proti prorůstání kořínků. Finální skladba celého systému včetně finálně vybraného systému hydroizolace bude konzultována se zahradním architektem, resp. odborným dodavatelem, a tedy zda zatravnění je extenzivní či intenzivní. U plánované výsadby vrostlých stromů či keřů bude použita kořenová bariéra</t>
    </r>
    <r>
      <rPr>
        <b/>
        <sz val="8"/>
        <rFont val="Arial"/>
        <family val="2"/>
        <charset val="238"/>
      </rPr>
      <t xml:space="preserve"> DuPont™ Plantex® RaciBloc Pro</t>
    </r>
    <r>
      <rPr>
        <sz val="8"/>
        <rFont val="Arial"/>
        <family val="2"/>
        <charset val="238"/>
      </rPr>
      <t xml:space="preserve"> jako ochrana před invazivním růstem kořenu stromu.
</t>
    </r>
  </si>
  <si>
    <t>S13</t>
  </si>
  <si>
    <t>Finální nášlapná vrstva, resp. navazující skladba horních partií je uvedena v samostatné skladbě V0x (venky). Tato skladba si také určuje požadavky na výslednou mocnost, únosnost atd. podkladního násypu.</t>
  </si>
  <si>
    <t>drenážní profilovaná PE fólie DEKDREN T20 GARDEN
alt. Drenážní nopová fólie Optigreen Typ FKD 60 BO (60 mm) 
- přesný druh aplikované akumilační drenážní fólie je závislý specifikaci navazujících skladeb. Pod zelení  - optigreen či Dekdren, pod zpevněnými plochami nopový drenážní panel  Optigreen FKD 10 s nakašírovanou filtrační textilií cca. 136 g/m²</t>
  </si>
  <si>
    <t>Filtrační textilie Optigreen Typ 105 (Filtek 200)
Zabraňuje splavování materiálu do drenážního systému při současné vysoké propustnosti
alt. U plánované výsadby vrostlých stromů či keřů bude systém doplněn o kořenovou bariéry DuPont™ Plantex® RaciBloc Pro jako ochranua před invazivním růstem kořenu stromu.</t>
  </si>
  <si>
    <t xml:space="preserve">Ochranná vodoakumulační textilie Optigreen Typ RMS 500 (FILTEK 500)
Chrání hydroizolaci před poškozením </t>
  </si>
  <si>
    <r>
      <t>Pozn.: Výsledná tloušťka substrátu bude dle projektu sadových úprav. Hydroizolační souvrství bude odolné proti prorůstání kořínků. Finální skladba celého systému včetně finálně vybraného systému hydroizolace bude konzultována se zahradním architektem, resp. odborným dodavatelem, a tedy zda zatravnění je extenzivní či intenzivní. U plánované výsadby vrostlých stromů či keřů bude použita kořenová bariéra</t>
    </r>
    <r>
      <rPr>
        <b/>
        <sz val="8"/>
        <rFont val="Arial"/>
        <family val="2"/>
        <charset val="238"/>
      </rPr>
      <t xml:space="preserve"> DuPont™ Plantex® RaciBloc Pro</t>
    </r>
    <r>
      <rPr>
        <sz val="8"/>
        <rFont val="Arial"/>
        <family val="2"/>
        <charset val="238"/>
      </rPr>
      <t xml:space="preserve"> jako ochrana před invazivním růstem kořenu stromu.
</t>
    </r>
  </si>
  <si>
    <t>drenážní profilovaná PE fólie DEKDREN T20 GARDEN
- přesný druh aplikované akumilační drenážní fólie je závislý specifikaci navazujících skladeb. Pod zelení  - optigreen či Dekdren, pod zpevněnými plochami nopový drenážní panel  Optigreen FKD 10 s nakašírovanou filtrační textilií cca. 136 g/m²</t>
  </si>
  <si>
    <t>Separační PE folie</t>
  </si>
  <si>
    <t>ochranné desky pro stavbu VEDAG tl. 8mm</t>
  </si>
  <si>
    <t>cementový zátěr
 - bude použit na případné vyrovnání povrchu Ekostyrenbetonu, který by vykazoval "pórové" či jiné nepřesnosti a pro možnost aplikace natavení hydroizolace plamenem</t>
  </si>
  <si>
    <t>stropní deska garáží - viz statika</t>
  </si>
  <si>
    <t xml:space="preserve">SKLADBY VENKOVNÍCH PLOCH </t>
  </si>
  <si>
    <t>V01</t>
  </si>
  <si>
    <t>kladecí vrstva ze štěrkodrti frakce 4-8mm</t>
  </si>
  <si>
    <t>drcené kamenivo fr. 8-16mm</t>
  </si>
  <si>
    <t>drcené kamenivo fr. 16-32mm</t>
  </si>
  <si>
    <t>štěrkopísek 0-8mm</t>
  </si>
  <si>
    <t>V02</t>
  </si>
  <si>
    <t>V03</t>
  </si>
  <si>
    <t>V04</t>
  </si>
  <si>
    <t xml:space="preserve">Veškeré plochy dotčené stavební činností budou zatravněny. </t>
  </si>
  <si>
    <t xml:space="preserve">zemní substrát a osetí travním semenem  </t>
  </si>
  <si>
    <t>původní odtěžená ornice, prosetá a zbavená od nečistot a plevelů - přesná toušťka</t>
  </si>
  <si>
    <t>stávající zemní pláň bude zbavéná zbytků stavebního materiálu, kamení, starého porostu a vytrvalých plevelů.</t>
  </si>
  <si>
    <t>Pozn.: Veškeré venkovní terénní úpravy je nutno koordinovat s požadavky architekta</t>
  </si>
  <si>
    <t>V05</t>
  </si>
  <si>
    <t>KAČÍRKOVÝ OBSYP PO OBVODU OBJEKTU</t>
  </si>
  <si>
    <t>Pražská mozaika (vápencová řezaná) 60x60x60mm,</t>
  </si>
  <si>
    <t>Střecha vnitrobloku  - podkladní skladba / spádová vrstva  / navazující násyp jako podkladní vrstva pro další skladbu</t>
  </si>
  <si>
    <t>zhutněná zemní pláň (modul přetvárnosti 30 MPa) pokud se skladba nachází na rostlém terénu,</t>
  </si>
  <si>
    <t xml:space="preserve">v případě, že se skladba nachází na konstrukci následuje „podkladní skladba – S13 </t>
  </si>
  <si>
    <t>drcené kamenivo fr. 16-32mm - viz pozn. níže</t>
  </si>
  <si>
    <t>Pozn.:  Pod skladbou komunikace se předpokládá vyztužení násypových vrstev geomříží pro snížení nerovnoměrného sedání. V případě, že násypové vrstvy nebudou vyztužovány geomříží, bude skladba doplněna o spodní vrstvu z mezerovitého betonu (MCB) tl.  120mm. Tzn. bude použit  stejnozrnný beton s definovanou mezerovitostí  k vytvoření podkladní vrstvy s celoplošným drenážním účinkem.</t>
  </si>
  <si>
    <t>Dřevěný pochozí rošt - materiál dřeviny dle architekta kotvený do dřevěných svlaků resp. systémových svlaků. Rozteč svlaků max 400mm a upravena dle dodavatele v závislosti na splnění únosnosti systému dřevěné terasy jako celku min 3kN/m2
Architekt, může provést záměnu na systém WOODPLASTIC s podkladním I nosičem 50x50mm</t>
  </si>
  <si>
    <t>rektifikační terče BUZON rozmístění v rozteči požadované dodavatelem
únosnost systému dřevěné terasy jako celku min 3kN/m2</t>
  </si>
  <si>
    <t>DŘEVĚNÁ TERASA NA TERÉNU / VAR A  - na terčích</t>
  </si>
  <si>
    <t>Pozn.: Pod skladbou komunikace se předpokládá vyztužení násypových vrstev geomříží pro snížení nerovnoměrného sedání. V případě, že násypové vrstvy nebudou vyztužovány geomříží, bude vrstva drceného kameniva fr. 16-32mm nahrazena mezerovitým betonem (MCB). Tzn. bude použit  stejnozrnný beton s definovanou mezerovitostí  k vytvoření podkladní vrstvy s celoplošným drenážním účinkem.
Celý systém návrhu dřevěné terasy, bude dodavatelem konzultován a upraven dle ověřených geologických poměrů přímo na stavbě - únosnost systému dřevěné terasy jako celku min 3kN/m2.
Architekt upřesní materiál a profilaci nášlapného prkna. Předpokládá se dodávka a realizace specializovanou firmou, která použije systémové nekorodující kotvení, dostatečně únosné svlaky, provede přípravu podloží, včetně případného odvodnění systémem plošné drenáže, atd.</t>
  </si>
  <si>
    <t>DŘEVĚNÁ TERASA NA TERÉNU / VAR B  - na betonových obrubnících</t>
  </si>
  <si>
    <t xml:space="preserve">Dřevěné svlaky terasy budou ukládány přes separační plastovou(rektifikační  podložku) na betonové silniční T8 obrubníky, které budou výškově zrektifikovány do jedné nivelety a uloženy do betonového lože. Vzdálenost obrubníků (pražců) bude dle dodavatele v závislosti na hustotě  svlaků tak, aby celková únosnost terasy jako ceku byla min 3KN/m2. Svlaky terasy budou k betonovému pražci  ukotveny pomocí úpalku z kompozitního L –úhelníku z boku svlaku. </t>
  </si>
  <si>
    <t>"okapní chodníček"- kačírkový obsyp z oblázků šíře cca 300mm</t>
  </si>
  <si>
    <t>PRAŽSKÁ MOZAIKA / občasný pojezd</t>
  </si>
  <si>
    <t>PRAŽSKÁ MOZAIKA / pochozí skladba</t>
  </si>
  <si>
    <t>MLATOVÉ KOMUNIKACE</t>
  </si>
  <si>
    <t>zemní pláň, popř. zpětný zásyp</t>
  </si>
  <si>
    <t>Písčitojílovitá směs P-Z - zhutněný malt dle ČSN 736131-1</t>
  </si>
  <si>
    <t>ložní vrstva pod mlat DDK 2-4 dle ČSN 736124-7</t>
  </si>
  <si>
    <t>Zhutněná stěrkodrť  ŠD 0-63 dle ČSN 736126</t>
  </si>
  <si>
    <t xml:space="preserve">stávající zhutněná zemní pláň </t>
  </si>
  <si>
    <t>Pozn: SProvedení mechanicky zdusaného mlatového povrchu bude provedeno do ocelových hraničních lemů viz. zámečnické výrobky. Lemy budou provedeny min. 30mm nad okolní terén a fixovány navařenými trny do podloží s následnou obetonávkou.  Horní hrana lemu bude zalícována s rovinou pěšiny. Mlatové povrchy budou spádovány tak, aby plocha maltu byla vždy spádována na okolní terén příčným spádem min. 1%. V ploše mlatu se nesmí tvořit kaluže.</t>
  </si>
  <si>
    <t>V06</t>
  </si>
  <si>
    <t>TRÁVNÍK - TRÁVNÍKOVÝ KOBEREC</t>
  </si>
  <si>
    <t>trávníkové koberce - agro profi www.travnikovekoberce.cz</t>
  </si>
  <si>
    <t>rovnoměrná vrstva cca 2 - 3 cm speciálního písčitého trávníkového substrátu</t>
  </si>
  <si>
    <t xml:space="preserve">původní odtěžená ornice, prosetá a zbavená od nečistot a plevelů - obohacená o granulované dlouhodobě působící hnojivo Multigreena </t>
  </si>
  <si>
    <t>stávající zemní pláň zbavéná zbytků stavebního materiálu, kamení, starého porostu a vytrvalých plevelů.</t>
  </si>
  <si>
    <t>V07</t>
  </si>
  <si>
    <t>Pozn.: Finální odrůdu osiva, resp. trávníkových koberců  musí odsouhlasit architekt. Travní koberec bude použit a vnitroblokové reprezantativní části.</t>
  </si>
  <si>
    <t>TRÁVNÍK - OSETÍ</t>
  </si>
  <si>
    <t>Vyčištění pískovcové popř. opukové fasády či dílců na přípravkem bázi kvarterních amonných součenín (ekologicky odbouratelných) 
Je nutné odstranit řasy, mechy, lišejníky a další nečistoty způsobené povětrnostními vlivy. Při čištění je nutné dbát, aby nedošlo k jakémukoli mechanickému či jinému poškození.
Alternativně lze povrch očistit tryskáním. Tryskání bude prováděno křemičitým pískem různé zrnitosti, nosné médium bude studená tlaková voda. Voda bude v průběhu prací zachytávaána a odsávána průmyslovým vysavačem.</t>
  </si>
  <si>
    <t>Oprava kamenné fasády, resp. částí</t>
  </si>
  <si>
    <t>Fasáda objektu žlb kce / zdivo / minerální ETICS</t>
  </si>
  <si>
    <t xml:space="preserve">Zhlediska finálně vybrané barevnosti fasády (týká se hlavně stávající části objektu A) bude provedeno vzorkování za účasti MHMP OPP.- zcela shodný a jednotný odstín fasády bude působit nepřirozeně a ploše. Právě drobné rozdíly v tónování finálně vybraného odstínu fasády přiblíží celkový dojem historicky cenné fasády (zatírání barevné vrstvy do struktury podkladu) </t>
  </si>
  <si>
    <t>Minerální fasádní desky isover TF Profi  + mechanické kotvení
- tloušťka izolantu se mění, skladba zůstává - platí tedy kóty v půdorysach a řezech
- vnější obálka budovy - 160mm
- betonové zábradlí z důvodu jednotnosti povrchové úpravy – 30mm</t>
  </si>
  <si>
    <t xml:space="preserve">Stěna přilehlá ke stávajícímu objektu / jednostranná betonáž </t>
  </si>
  <si>
    <t xml:space="preserve">Stávající štít sousedního objektu 
 - bude očištěn od případných zbytků po demolicích. Plocha  musí vykazovat dostatečnou rovinnost a celistvost. Všechny případné odfouklé kusy omítek budou otlučeny a díry po nich vyspraveny cemetovým či vápenocementovým jádrem. </t>
  </si>
  <si>
    <t xml:space="preserve">Telepní izolace EPS 70 F
- Tloušťka tepelné izolace se bude lišit dle průběhu stávajícího zdiva. Vrstvou tepelné izolace bude vytvořena rovina pro osazení navazující vrstvy. 
- Jednotlivé desky TL mohou být pro usnadnění bodově fixovány ke stávající fasádě pomocí  lepicí pěny např. ETICS BOND pro lepení tepelně izolačních desek z pěnového polystyrénu.
- případné mezery mezi deskami budou vyplnění nízkoexpanzní  PUR pěnou.
</t>
  </si>
  <si>
    <t>1 .vrstva - OSB deska 4 PD</t>
  </si>
  <si>
    <t xml:space="preserve">2 .vrstva - OSB deska 4 PD
- vytvoření tuhé roviny pro umožnění jednostranné betonáže
- jednotlivé vrstvy desek budou vzájemně propojeny vruty ve sponu dle předpisu statika
- do desek budou nakotveny oka pro osazení resp. zaháknutí spínacích tyčí. Popřípadě budou spínací tyče opatřeny čelním plechem a mohou být vloženy do proříznuté drážky skrz OSB zabednění . Počet ks spon /m2 bude upřesněn statikem.  
Předpokládá se použití systémového rámového bednění osazeného pro jednostrannou betonáž (způsob kotvení do stropní desky odsouhlasí statik). Na toto bednění bude systémem spínacích tyčí vyvěšen OSB záklop. </t>
  </si>
  <si>
    <t>železobetonová stěna viz statika</t>
  </si>
  <si>
    <t>Pozn.:Dodavatel může navrhnout jiné zabezpečující opatření, proti vybočení stěny při jednostranné betonáži např. omezením maximálního záběru betonáže za den. Veškerá tato opatření budou odsouhlasena hlavním statikem.</t>
  </si>
  <si>
    <t>Pozn: Separace kačírku od navazující trávy bude provedena pomocí ocelové lemu ( v rovině s terénem), který je vykázán v zámečnických výrobcích – „travní lem“. Kamenivo bude ukládáno do lože vystlaného geotextilií (Filtek 200).</t>
  </si>
  <si>
    <t>kletovaný beton + stěrka (3.PP)</t>
  </si>
  <si>
    <t>separační PE fólie</t>
  </si>
  <si>
    <t>podkladní beton obsahující zemnící pásek fe-zn/34 mm,viz.část elektro</t>
  </si>
  <si>
    <t>vodostavební železobetonová základová deska - strojně kletovaná 
 - C30/37 XC2, XA1
 - krytí c=40mm 
 - vodní součinitel max.  v/c=0,55
 - „bílá vana“ s  výztuží navrženou na max. šířku trhliny w=0,3mm společně s krystalizační přísadou (např. XYPEX).</t>
  </si>
  <si>
    <t>stávající rostlý terén
 - finálním odtěžování poslední vrstvy zeminy o mocnosti cca 30-50cm je nutné použít bagr s hladkou lžící, případně pracovat ručně, aby nedocházelo k narušování zeminy v základové spáře. Po vyhloubení výkopů na konečnou úroveň je nezbytné rychlé provedení podkladního betonu</t>
  </si>
  <si>
    <t>P 02</t>
  </si>
  <si>
    <t>kletovaný beton + stěrka překlenující trhliny (2.PP)</t>
  </si>
  <si>
    <t>železobetonová stropní deska</t>
  </si>
  <si>
    <t>Provede se kuličkové otrýskání podkladní betonové desky.  Rovinnost podkladu  max. ± 2 mm na 2 m dlouhé lati, naměřená vlhkost max 3,5 %.  Podkladní betonová deska bude v určených celcích proříznuta do 1/3 své výšky rastrem smršťovacích spár, které by neměly přerušovat výztužnou síť. Proříznutí dilatačních celků bude provedeno suchou metodou v rastru cca. 4x4 – 5x5 m. Barevnost viz tabulka interiéru.</t>
  </si>
  <si>
    <t>P 03</t>
  </si>
  <si>
    <t>kletovaný beton + stěrka (vjezdová rampa)</t>
  </si>
  <si>
    <t>P 04</t>
  </si>
  <si>
    <t>kletovaný beton + tenkovrstvá stěrka (sklepy , strojovny, schodiště v suterénech)</t>
  </si>
  <si>
    <t xml:space="preserve">Pozn.: Provede se kuličkové otrýskání podkladní betonové desky.  Rovinnost podkladu  max. ± 2 mm na 2 m dlouhé lati, naměřená vlhkost max 3,5 %.  Přechodový požlábek bude vytvořen z plastbetonu a vytažení stěrky  na stěny bude provedeno do výšky 40mm.
Ve výkresu výkopů je figurami zohledněn vždy dolní líc podkladního betonu. V případě znehodnocení základové spáry bude podloží nahrazeno hutněným štěrkovým podsypem o mocnosti vrstvy 250mm fr. 16-32mm.V žádném případě nesmí být do násypů použity recykláty z cihel.
</t>
  </si>
  <si>
    <r>
      <t>finální úprava – COMFLOOR  PM K + požlábek – epoxidová samonivelační stěrka pro střední a těžké provozy - se vsypem
 - odstín stěrky bude proveden dle barevného plánu, od architekta, který zohledňuje garážová stání a komunikace</t>
    </r>
    <r>
      <rPr>
        <i/>
        <sz val="9"/>
        <rFont val="Arial"/>
        <family val="2"/>
        <charset val="238"/>
      </rPr>
      <t xml:space="preserve">
alt. finální úprava – systém CONIDECK 2260 + požlábek
</t>
    </r>
    <r>
      <rPr>
        <sz val="9"/>
        <rFont val="Arial"/>
        <family val="2"/>
        <charset val="238"/>
      </rPr>
      <t>- Přechodový požlábek bude vytvořen z plastbetonu a vytažení stěrky  na stěny bude provedeno do výšky 40mm.</t>
    </r>
  </si>
  <si>
    <t>Provede se kuličkové otrýskání podkladní betonové desky.  Rovinnost podkladu  max. ± 2 mm na 2 m dlouhé lati, naměřená vlhkost max 3,5 %.  Barevnost viz tabulka interiéru.</t>
  </si>
  <si>
    <r>
      <t>finální úprava –  finální úprava – COMFLOOR  PM EP KH + požlábek  – epoxidová samonivelační stěrka pro střední a těžké provozy - se vsypem
 - odstín stěrky bude proveden dle barevného plánu, od architekta, který zohledňuje garážová stání a komunikace</t>
    </r>
    <r>
      <rPr>
        <i/>
        <sz val="9"/>
        <rFont val="Arial"/>
        <family val="2"/>
        <charset val="238"/>
      </rPr>
      <t xml:space="preserve">
alt.finální úprava – systém CONIDECK 2262 + požlábek 
</t>
    </r>
    <r>
      <rPr>
        <sz val="9"/>
        <rFont val="Arial"/>
        <family val="2"/>
        <charset val="238"/>
      </rPr>
      <t>- Přechodový požlábek bude vytvořen z plastbetonu a vytažení stěrky  na stěny bude provedeno do výšky 40mm.</t>
    </r>
  </si>
  <si>
    <r>
      <t>finální úprava –  finální úprava –OMFLOOR  PM EPK   + požlábek –  epoxidová samonivelační stěrka pro střední a těžké provozy - se vsypem 
 - odstín stěrky bude proveden dle barevného plánu, od architekta, který zohledňuje garážová stání a komunikace</t>
    </r>
    <r>
      <rPr>
        <i/>
        <sz val="9"/>
        <rFont val="Arial"/>
        <family val="2"/>
        <charset val="238"/>
      </rPr>
      <t xml:space="preserve">
alt.finální úprava – systém CONIDECK 2266 + požlábek
</t>
    </r>
    <r>
      <rPr>
        <sz val="9"/>
        <rFont val="Arial"/>
        <family val="2"/>
        <charset val="238"/>
      </rPr>
      <t>- Přechodový požlábek bude vytvořen z plastbetonu a vytažení stěrky  na stěny bude provedeno do výšky 40mm.</t>
    </r>
  </si>
  <si>
    <r>
      <t>finální úprava –  finální úprava – COMFLOOR PM N131 + požlábek  epoxidová samonivelační stěrka 
 - odstín stěrky bude proveden dle barevného plánu, od architekta, který zohledňuje garážová stání a komunikace</t>
    </r>
    <r>
      <rPr>
        <i/>
        <sz val="9"/>
        <rFont val="Arial"/>
        <family val="2"/>
        <charset val="238"/>
      </rPr>
      <t xml:space="preserve">
alt.finální úprava – COMFLOOR N131 + požlábek
</t>
    </r>
    <r>
      <rPr>
        <sz val="9"/>
        <rFont val="Arial"/>
        <family val="2"/>
        <charset val="238"/>
      </rPr>
      <t>- Přechodový požlábek bude vytvořen z plastbetonu a vytažení stěrky  na stěny bude provedeno do výšky 40mm.</t>
    </r>
  </si>
  <si>
    <t>Penetrační nesprašný nátěr</t>
  </si>
  <si>
    <t>Penetrační epoxy nátěr - Den Braven - transparentní</t>
  </si>
  <si>
    <t>Pozn.: Je nutno postupovat dle doporučení uvedeném v technickém listu výrobce. Strop,  žb.  stěny  a  sloupy  (ze  strany  interiéru)  v prostoru  parkingu,  technol.  místností,  sklípků  v  PP
(vyjma vstupních hal a společných prostor): bude  v kvalitě odbedněné  žb konstrukce – bez malby.</t>
  </si>
  <si>
    <t>Odstranění omítky na stávajících stěnách, zbavení prachu, mastnoty a nečistot - platí ve stávající části objektu</t>
  </si>
  <si>
    <t>C03</t>
  </si>
  <si>
    <t xml:space="preserve"> výška dutiny mezispodním lícem stropní desky a horním lícem desek podhledu bude nejméně 230mm </t>
  </si>
  <si>
    <t>1. úrověň CDprofil
- kotvení na rychlozávěsech xmax = 750mm. 
- rozteč CD profilů max750mm</t>
  </si>
  <si>
    <t>2. úroveň CDprofil
Pro ukotvení CD profilů budou použity křížové spojky UA/R-CD.
- rozteč 400mm</t>
  </si>
  <si>
    <t>C04</t>
  </si>
  <si>
    <t>SDK podhled / požární odolnost dle nosného stropu REI 45 / suchý provoz / s minerální izolací na roštu</t>
  </si>
  <si>
    <t>SDK podhled / požární odolnost dle nosného stropu REI 45 / morký provoz / bez izolace</t>
  </si>
  <si>
    <t>Opláštění sádrokartonovou protipožární deskou  Rigips 2x RFI(DFH2) 12,5 mm</t>
  </si>
  <si>
    <t>Pozn.: V dutině mohou být taženy elektroinstalační kabely, které splňují třídu reakce na oheň Aca, B1ca nebo B2ca. Finální kvalitu provedení povrchové úpravy desek stanoví investor. Dodavatel v ceně však musí uvažovat s nejvyšší. Skladba odpovídá PK21, PK22, D112</t>
  </si>
  <si>
    <t>C05</t>
  </si>
  <si>
    <t>s minerální izolací tl. 50mm o minimální obj hmotnosti 15kg/m3</t>
  </si>
  <si>
    <t>SDK podhled / samostatný požární předěl / EI 45 shora  / s minerální izolací na roštu</t>
  </si>
  <si>
    <t>Nosná konstrukce stropu viz. samostatná skladba
- nosný strop / trapézový plech zabetonovaný + ocelové nosníky (A/V = 0-450)</t>
  </si>
  <si>
    <t>1. úrověň CDprofil
- kotvení na závěsy NONIUS xmax = 750mm. 
- rozteč CD profilů max850mm</t>
  </si>
  <si>
    <t>s minerální izolací tl. 40mm o minimální obj hmotnosti 40kg/m3</t>
  </si>
  <si>
    <t>Opláštění sádrokartonovou protipožární deskou  Rigips 1x RF(DF)15 mm</t>
  </si>
  <si>
    <t>Pozn.: Finální kvalitu provedení povrchové úpravy desek stanoví investor. Dodavatel v ceně však musí uvažovat s nejvyšší. Skladba odpovídá PK21, PK22, D112</t>
  </si>
  <si>
    <t>vzduchová mezera - přesnou výšku vzduchové mezery vypočte dodavatel na základě finálně všech navazujících vrstev - je bezpodmínečně nutné  přesně dodržet světlou výšku místnosti zadanou ve výkresech podhledů.
SDK rošt, CD_profily na stavěcích třmenech resp. závěsech</t>
  </si>
  <si>
    <t xml:space="preserve">Nosná konstrukce stropu viz. samostatná skladba
</t>
  </si>
  <si>
    <t>V případě požadavku architekta na posun dilatační spáry z podkladu bude použit MAPEI MAPETEX systém</t>
  </si>
  <si>
    <t>Penetrační nátěr</t>
  </si>
  <si>
    <t>separační PE folie</t>
  </si>
  <si>
    <t>Železobetonová základová deska - viz. část statika</t>
  </si>
  <si>
    <t>Pozn.: Rovinnost podkladu max. ± 2 mm na 2 m dlouhé lati, naměřená vlhkost max 1,0 %.  Dilatační spáry mohou být provedeny na celou výšku potěru pomocí spárových profilů nebo formou tzv. řízené trhliny. Proříznutím  po  zatvrdnutí  lze  spáry  vytvářet  pouze  za  předpokladu,  že  je  možné  spáry  vytvořit  ještě  před  vznikem  první  trhliny. K proříznutí spár musí dojít co nejdříve po dosažení pochozích pevností, nejlépe do 24 hodin. Řez musí být minimálně do hloubky 1/3 tloušťky potěru. Tímto způsobem lze spáry vytvářet v prostorách, kde nedochází k rychlému vysychání potěru. Maximální dilatační celek má plochu 40 m2, maximální délka strany dilatačního celku je 6,5 m a maximální poměr stran dilatačního celku je 4:1.</t>
  </si>
  <si>
    <t>P05</t>
  </si>
  <si>
    <t>Velkoformátová keramická kalibrovaná dlažba, slinutá, glazovaná + flexibilní lepidlo dle doporučení výrobce
 - dlažba včetně soklu z materiálu podlahy - upřesní architekt
 - protiskluznost min. A, otěruvzornost min. PEI 4
 - lepeno dle technolog. předpisů výrobce
 - typ a odstín dle výběru architekta a investora, podlaha bude odsouhlasena po vyvzorkování, záruka min. 5 let
 - kladečský plán dle výběru architekta a investora</t>
  </si>
  <si>
    <t>kročejová izolace z EPS Isover EPS RigiFloor 4000</t>
  </si>
  <si>
    <t>Navazující povrchová úprava dle specifikace spodního patra</t>
  </si>
  <si>
    <t>Případné rozvody potrubí vedeny ve vrstvě tepelné izolace (kročejové izolaci) - vždy ale zachovat min 10mm celistvé kročejové izolace, popř.  podložit páskem ETHAFOAMu  tl.5mm - ravago (nelze  zaměnit za Mirelon).
Pro dorovnání rozvodů použit výplňový materiál, např. suchý písek, štěrk, polystyrenová drť smíchaná s cementem apod.</t>
  </si>
  <si>
    <t>Cementová stěrka</t>
  </si>
  <si>
    <t>podklady (beton, EPS F, minerální izolace, fasádní</t>
  </si>
  <si>
    <t>V případech aplikace na ETICS
Penetrace podkladu
Lepicí tmel Cemix 135 šj / flex T
desky fasádní tepelné izolace + mechanické kotvení tl. dle stavebních výkresů
armovací vrstva Cemix 135 + armovací tkanina</t>
  </si>
  <si>
    <t>penetrace
- zdivo - cemix 052 - cementový postřik
- hladné povrchy (beton) nutno ošetřit Cemix 221 - Polymercementový spojovací můstek</t>
  </si>
  <si>
    <t>penetrace</t>
  </si>
  <si>
    <t>2x výmalba  HET klasik  - Bělost (% MgO)  ≥ 94 
typ a odstín upřesněn architektem</t>
  </si>
  <si>
    <t>P06</t>
  </si>
  <si>
    <t>Repase povrchů z přírodních a úmělých kamennů</t>
  </si>
  <si>
    <t>Repasem povrchu je myšleno očištění povrchu a jeho případné doplnění o chybějících částí, jako doplnění povrchu resp. celého systému v navazujících místech kde povrch v současnosti není (jako místa po vybouraných příčkách, zdech, dveřních prazích a jiných konstrukcí). Po očistění či doplnění, je součástí repasování i oživení barev a konzervace či jiná povrchová úprava. Veškeré opravy stávajících kamenných povrchů budou provedeny restaurátorských způsobem.  Odborná firma předloží podrobný technologický postup repasování, před započetím prací, k odsouhlasení TDI.</t>
  </si>
  <si>
    <t>AKEMI - ČISTIČ KAMENE, (v originále STEINREINIGER)</t>
  </si>
  <si>
    <t>AKEMI - ZVÝRAZŇOVAČ BARVY KAMENE, (v originále Farbtonvertiefr)</t>
  </si>
  <si>
    <t>Pozn.:   www.akemi.cz</t>
  </si>
  <si>
    <t>P07</t>
  </si>
  <si>
    <t>Lité teraco je vyrobeno z přírodního kamene
alt. syntetické teraco na bázi pigmentované epoxidové pryskyřice  - nutná koordinace s PBŘS
    ref. COMFLOOR PC T  - Klasifikace podle reakce na oheň (ČSN EN) A2fI – s1. V případě že finálně vybraná nášlapná vrstva nedosahuje požadovaného součinitele smykového tření μ ≥ 0,5, je nutné povrch nášlapu ošetřit doplňujícím nátěrovým systémem (např. eclipse gold floor coating, či jiným) za předpokladu jeho transparentnosti.
Velikost dilatačního pole je max. 3x3 m pro přírodní teraco. Materiály pro dilataci mosaz žlutá , hliník, popř. mramorové kostičky, resp. dle upřesnění architekta.</t>
  </si>
  <si>
    <t xml:space="preserve"> Potěr musí být kvalitně spojen s podkladem penetračním můstkem</t>
  </si>
  <si>
    <t>omítka</t>
  </si>
  <si>
    <t xml:space="preserve">Pozn.: Rovinnost podkladu max. ± 2 mm na 2 m dlouhé lati. Potěr je před pokládkou finálních vrstev nutné nechat vyschnout, případně uměle vysušit. Maximální přípustná hodnota vlhkosti provedeného potěru před touto pokládkou závisí na zbytkové vlhkosti nevytápěných potěrů měřená metodou CM nesmí být vyšší než 0,5 %.   </t>
  </si>
  <si>
    <t>P08</t>
  </si>
  <si>
    <t>lité teraco / připojený potěr  resp. povrchová úprava prefabrikátů či monolitu</t>
  </si>
  <si>
    <t>Jádrová tepelně izolační omítka</t>
  </si>
  <si>
    <t>Cemix Cementový púostřik (052)</t>
  </si>
  <si>
    <t>Jádrová omítka Cemix SUPERTHERM TO EXTRA (077)</t>
  </si>
  <si>
    <t>Penetrace akrylát -silikon</t>
  </si>
  <si>
    <t>Vyrovnávací vrstva - Cemix Vyrovnávací stěrka MULTI (155)</t>
  </si>
  <si>
    <t xml:space="preserve">Pozn.: Na hladké a rovné povrchy bude s výrobcem systému konzultována přídržnost, popř. bude  provedena aplikace vyztuženého rabicovým pletiva (Stauss® Keramické pletivo) . </t>
  </si>
  <si>
    <t>P09</t>
  </si>
  <si>
    <t>PRAŽSKÁ MOZAIKA / na stropní desce suterénu</t>
  </si>
  <si>
    <t>Navazující vnitřní na spodním líci stopní konstrukce je uvedena v samostané skladbě - povrchy interiér</t>
  </si>
  <si>
    <t>Pozn.: Stropní deska nejvyššího suterénu bude zateplena pomocí ETICS na bázi minerální izolace. A to půdorysně pod objektem B a částí objektu A kompletně s půdorysným přesahem 1,5m.</t>
  </si>
  <si>
    <t>C06</t>
  </si>
  <si>
    <t>SDK podhled / bez požadavku na požární odolnost</t>
  </si>
  <si>
    <t>1. úrověň CDprofil
- kotvení na rychlozávěsech xmax = 1000mm. 
- rozteč CD profilů max750mm</t>
  </si>
  <si>
    <t>2. úroveň CDprofil
Pro ukotvení CD profilů budou použity křížové spojky R-CD.
- rozteč 500mm</t>
  </si>
  <si>
    <t>2. úroveň CDprofil
Pro ukotvení CD profilů budou použity křížové spojky R-CD.
- rozteč 400mm</t>
  </si>
  <si>
    <t xml:space="preserve">Pro povrchy, na něž jsou kladeny obvyklé nároky na provedení povrchů sádrokartonových nebo sádrovláknitých konstrukcí, je určeno standardní tmelení – odpovídá stupni jakosti Q2. </t>
  </si>
  <si>
    <t>P10</t>
  </si>
  <si>
    <t>Navazující skladba dvorní části</t>
  </si>
  <si>
    <t>lité teraco / těžká plovoucí podlaha / drátkobeton</t>
  </si>
  <si>
    <t>P11</t>
  </si>
  <si>
    <t xml:space="preserve">lité teraco /lité teraco / těžká plovoucí podlaha </t>
  </si>
  <si>
    <t>kročejová izolace z EPS Isover EPS RigiFloor 5000</t>
  </si>
  <si>
    <t>P12</t>
  </si>
  <si>
    <t>Betonová stěrka / podlaha na terénu / provětrávaná</t>
  </si>
  <si>
    <t>povrchová úprava ESTRAFLOOR, bezbarvá transparentní, bez soklu, jemné broušení, leštění, tl. dle systému dadavatele</t>
  </si>
  <si>
    <t>Litý cementový potěr CemFlow CF20 – F4 + KARI 100/100/5</t>
  </si>
  <si>
    <t>Tepelná izolace EPS 150 S -  pro případy, kdy se jedná o tepelnou izolaci na terénu
kročejová izolace z EPS Isover EPS RigiFloor 4000 -  pro případy, kdy se jedná o tepelnou izolaci stropní desce</t>
  </si>
  <si>
    <t>ELASTEK 40 SPECIAL MINERAL  celoplošně natavený k podkladu</t>
  </si>
  <si>
    <t>dutina instalační zdvojené podlahy - přesná výška dle rovinnosti podlahy
fixace sloupku bude provedena lepením (epoxidovým lepidlem, popř. polyuretanovým lepidlem. Pro pevnost sloupku je velmi duležité i zalepení závitu dříku v trubce sloupku, aby se sloupek při chůzi po podlaze nemohl pohybovat.</t>
  </si>
  <si>
    <t>P13</t>
  </si>
  <si>
    <t xml:space="preserve">
Panel instalační zdvojené podlahy LIGNA K ALxM tloušťky  38mm s dílensky lepenou dubovou parketou. Parketový vzor "BOX". Tloušťka parkety 16mm + 1mm lepidlo (flexibilní lepidlo dle doporučení výrobce). Povrchová úprava   polyuretanový vrchní matný bezbarvý lak. Povrch parket bude před aplikací laku přebroušen. 
 - včetně soklu v materiálu podlahy - upřesní architekt</t>
  </si>
  <si>
    <t xml:space="preserve">železobetonová z stropní deska </t>
  </si>
  <si>
    <t>Před realizací jakýkoli podlah musí být investorem upřesněn koncept Shell&amp;Core, který se bude nabízet. Než se v prostorách provedou jakékoli povrchové úpravy, musejí být již finálně osazeny rozvody elektroinstalací i ostatních medií.</t>
  </si>
  <si>
    <t xml:space="preserve">ALT 1  - ADMINISTRATIVA / zdvojená podlaha / parkety/ </t>
  </si>
  <si>
    <t>ALT 2  - ADMINISTRATIVA / bez nášlapné vrstvy</t>
  </si>
  <si>
    <t xml:space="preserve">Nášlapná vrstva dle nájemce
- keramická dlažba 
- koberec 
</t>
  </si>
  <si>
    <t>Cemix Samonivelační polymercementová stěrka 30 včetně adhezních můstků a penetrací dle doporučení výrobce
- potřebná tloušťka bude provedena v závislosti na finálně vybrané nášlané vrstvě</t>
  </si>
  <si>
    <t>P14</t>
  </si>
  <si>
    <t xml:space="preserve">Těžká plovoucí podlaha / DŘEVĚNÁ LAMELA / sucho </t>
  </si>
  <si>
    <t>Těžká plovoucí podlaha / KERAMICKÁ DLAŽBA / mokrý provoz</t>
  </si>
  <si>
    <t xml:space="preserve">Těžká plovoucí podlaha / KERAMICKÁ DLAŽBA / sucho </t>
  </si>
  <si>
    <t>Samonivelační stěrka</t>
  </si>
  <si>
    <t>Dřevěná lamelová podlaha vhodná pro podlahové vytápění
 - upřesní architekt ( tl. max 14mm) + flexibilní lepidlo dle doporučení výrobce
 - včetně soklu z  materiálu podlahy
 - lepeno dle technolog. předpisů výrobce
 - typ a odstín dle výběru architekta a investora, podlaha bude odsouhlasena po vyvzorkování, záruka min. 5 let
 - kladečský plán dle výběru architekta a investora</t>
  </si>
  <si>
    <t>P15</t>
  </si>
  <si>
    <t>zarovnaný stávající zásyp - horní vrstva prolita resp. srovnána řídkým betonem.</t>
  </si>
  <si>
    <t>srovnaný stávající zásyp</t>
  </si>
  <si>
    <t>P16</t>
  </si>
  <si>
    <t>stávající stropní konstrukce - klenba</t>
  </si>
  <si>
    <t>Dřevěné dubové parkety, + flexibilní lepidlo dle doporučení výrobce
 - včetně soklu z nerezového leštěného plechu, případně materiálu podlahy - upřesní architekt
 - lepeno dle technolog. předpisů výrobce
 - typ a odstín dle výběru architekta a investora, podlaha bude odsouhlasena po vyvzorkování, záruka min. 5 let
 - kladečský plán dle výběru architekta a investora</t>
  </si>
  <si>
    <t>Bezpečnostní mezibytová příčka  SDK - BT 3</t>
  </si>
  <si>
    <t>2x SDK deska RB(A) 
Pozn.: V místnostech s mokrým provozem budou použity SDK desky RBI(H2)</t>
  </si>
  <si>
    <t>Svislé profily R-CW 75 + 75
s minerální izolací tl. 70+70mm o minimální obj hmotnosti 15kg/m3</t>
  </si>
  <si>
    <t>pozinkovaný plech tl. 1mm</t>
  </si>
  <si>
    <t>Pozn.: Finální kvalitu provedení povrchové úpravy desek stanoví investor. Dodavatel v ceně však musí uvažovat s nejvyšší. Skladba odpovídá SK 24 B3</t>
  </si>
  <si>
    <t>Dřevěné parkety  / stávající násyp / stávající strop (klenba)</t>
  </si>
  <si>
    <t>P17</t>
  </si>
  <si>
    <t>Dřevěné parkety/ podlaha na terénu / provětrávaná</t>
  </si>
  <si>
    <t>P18</t>
  </si>
  <si>
    <t xml:space="preserve">Těžká plovoucí podlaha / Dřevěné parkety / sucho </t>
  </si>
  <si>
    <t>Železobetonová základová deska - viz. část statika
- popř. zabetonovaný trapézový plech na ocelových nosnících</t>
  </si>
  <si>
    <t>ze strany interiéru bytu bude pložena parozábrana</t>
  </si>
  <si>
    <t>Tepelná izolace EPS 150 S -  pro případy, kdy se jedná o tepelnou izolaci na terénu
kročejová izolace z EPS Isover EPS RigiFloor 4000 -  pro případy, kdy se jedná o tepelnou izolaci stropní desce
- na plechobetonových stropech bude celková tloušťka skladby 140mm - tedy tloušťka TI 60mm</t>
  </si>
  <si>
    <t>CEMIX Jednovrstvá omítka stojní a ruční bílá 073b
- v případech, kdy se jedná o omítku stropu, bude její tloušťka upravena v závislosti na elektroinstalaci - používány ploché kabely</t>
  </si>
  <si>
    <t>F05</t>
  </si>
  <si>
    <t>podzemní stěna / zajištění jámy sloupy TI</t>
  </si>
  <si>
    <t>Stěna stavební jámy je tvořena sloupy tryskové injektáže resp. podzemními základovými konstrukcemi podchycovaných okolních staveb.
Povrch stěny tryskové injektáže bude ubourán (odsekán) cca 10mm za vnější líc budoucí železobetonové stěny.</t>
  </si>
  <si>
    <t xml:space="preserve">Provede se srovnání betonového povrchu resp. TI (po předchozím odsekání) zahlazením cementovým jádrem, či stěrkou </t>
  </si>
  <si>
    <t>penetrace asfaltovou emulzí</t>
  </si>
  <si>
    <t>Separační (kluzná) vrstva tvořená asfaltovým pásem – bodové natavení
pás typu V60 S35, BIT V S35</t>
  </si>
  <si>
    <t>vodostavební železobetonová stěna viz statika</t>
  </si>
  <si>
    <t>podzemní stěna / záporové pažení</t>
  </si>
  <si>
    <t>Pozn.:Rovinnost podkladu po odbourání a srovnání bude max. ± 5 mm na 2 m dlouhé lati.</t>
  </si>
  <si>
    <t xml:space="preserve">Stěna stavební jámy je tvořena záporovou stěnou kotvenou 2 úrovních pomocí dočasných pramencových  kotev s ocelovou převázku (štětovnice Larssen IIIn), která je zapuštěna mezi zápory. S postupem zemních prací budou vkládány mezi  zápory dřev. pažiny tl. 6 cm. Prostor mezi pažinami a zeminou bude vyplněn stabilizovanou zeminou (80 kg cementu/1 m3 zahliněného písku). </t>
  </si>
  <si>
    <t>Srovnávací rovina z XPS alt Perimetr
- lepeno pomocí SOUNDAL PERI BOND
- tloušťka tepelné izolace bude upravována dle skutečného průběhu (náklonu) zápor (pažin) od svislice.</t>
  </si>
  <si>
    <r>
      <t xml:space="preserve">Pozn.:. Dovolené odchylky pro zápory :
 - výšková a půdorys. odchylka polohy zápor v úrovni povrchu terénu </t>
    </r>
    <r>
      <rPr>
        <sz val="8"/>
        <rFont val="Calibri"/>
        <family val="2"/>
        <charset val="238"/>
      </rPr>
      <t>±</t>
    </r>
    <r>
      <rPr>
        <sz val="8"/>
        <rFont val="Arial"/>
        <family val="2"/>
        <charset val="238"/>
      </rPr>
      <t xml:space="preserve"> 30 mm
 - odchylka od svislice max. 1 % délky vrtu
 - rozteč zápor ± 30 mm
</t>
    </r>
  </si>
  <si>
    <t>Filtrační textilie Optigreen Typ 105  (Filtek 200)
Zabraňuje splavování materiálu do drenážního systému při současné vysoké propustnosti
alt. U plánované výsadby vrostlých stromů či keřů bude systém doplněn o kořenovou bariéry DuPont™ Plantex® RaciBloc Pro jako ochranu a před invazivním růstem kořenu stromu.</t>
  </si>
  <si>
    <t xml:space="preserve">Zpětný násyp bude prováděn rovnoměrně po vrstvách s vloženou výztužnou GEOMŘÍŽÍ.  Přesný typ geomříže (monolitické, extrudované, lepené a tkané) bude upřesněn na základě navazujících vrstev a „kondici“ zeminy použité pro násypy. Obecně lze předpokládat použití mříží u vyšších násypů pod terasami či pěšími komunikaci a komunikacemi určenými k občasnému pojezdu. </t>
  </si>
  <si>
    <r>
      <t>EKOSTYRENBETON - Objemová hmotnost 700 [kg/m3</t>
    </r>
    <r>
      <rPr>
        <sz val="9"/>
        <rFont val="Calibri"/>
        <family val="2"/>
        <charset val="238"/>
      </rPr>
      <t>]</t>
    </r>
    <r>
      <rPr>
        <sz val="9"/>
        <rFont val="Arial"/>
        <family val="2"/>
        <charset val="238"/>
      </rPr>
      <t xml:space="preserve">
- pomocí ekostrenu je vytvořena spádová vrstva
- minimální tloušťka ekostyrenu je v místě vpusti  - min tl. 50mm
- minimální spád – sklon min 1,5%</t>
    </r>
  </si>
  <si>
    <t>Nosná konstrukce krovu- ocelové vazníky HEB140</t>
  </si>
  <si>
    <t>P20</t>
  </si>
  <si>
    <t>Hlavní podesty ve stávající části / lité teraco / připojený potěr / zesilovaný stávající strop</t>
  </si>
  <si>
    <t>Tloušťka kročejové izolace se přizpůsobí finální niveletě stávající resp. zesilující resp. nové konstrukce podlahy</t>
  </si>
  <si>
    <t xml:space="preserve">NOSNÁ KONSTRUKCE PODLAHY (stávající resp. nové) - viz část statika
</t>
  </si>
  <si>
    <t>POZOR! Tloušťka kročejové izolace se stanoví až dle výsledné nivelety konstrukce nacházející se pod izolací a to tak že se odečte výsledná niveleta nosné konstrukce (stávající resp. stávající+zesilující resp. nová) a další vrstvy skladby od nivelety čisté podlahy</t>
  </si>
  <si>
    <t>Podlaha 2.PP-WC/ hygienické zázemí / mokrý provoz / keramická dlažba</t>
  </si>
  <si>
    <t>Flexibilní lepidlo dle doporučení výrobce</t>
  </si>
  <si>
    <t>Podlaha 2.PP-učebny/kabinet/vstupní hala/chodba /  podlahová krytina z PVC</t>
  </si>
  <si>
    <t>Plochá střecha / pochozí asfaltobeton</t>
  </si>
  <si>
    <t>Podkladní beton</t>
  </si>
  <si>
    <t>Asfaltobeton</t>
  </si>
  <si>
    <t>Penetrace pro zpevnění a uzavření (snížení savosti) povrchu</t>
  </si>
  <si>
    <t>Železobetonová stropní deska</t>
  </si>
  <si>
    <t>Oprava omítané stávající fasády v důsledku bourání dveřního otvoru</t>
  </si>
  <si>
    <t>Vápenocementová omítka, barva shodná se stávající omítkou</t>
  </si>
  <si>
    <t>P01</t>
  </si>
  <si>
    <t>P02</t>
  </si>
  <si>
    <t>P03</t>
  </si>
  <si>
    <t>2.07,2.10,2.06,2.08,2.09</t>
  </si>
  <si>
    <t>Keramická dlažba do interiéru, slinutá, hladký, matný povrch, 600 x 600mm
 - dlažba včetně soklu v materiálu podlahy - upřesní architekt
 - protiskluznost min. μ ≥ 0,5, otěruvzornost min. PEI V
 - lepeno dle technolog. předpisů výrobce
 - typ a odstín dle výběru architekta a investora, podlaha bude odsouhlasena po vyvzorkování, záruka min. 5 let
 - kladečský plán dle výběru architekta a investora</t>
  </si>
  <si>
    <t xml:space="preserve">Železobetonová základová deska tl. 150 mm + KARI síť 2x 100/100/6, včetně krystalizační práškové přísady </t>
  </si>
  <si>
    <t>Separační PE folie tl. 0,1 mm</t>
  </si>
  <si>
    <t>Tepelná izolace XPS tl. 80 mm</t>
  </si>
  <si>
    <t>Podkladní betonová mazanina, tl. 50 mm</t>
  </si>
  <si>
    <t>Hutněný štěrkový zásyp frakce 16-32 mm</t>
  </si>
  <si>
    <t>Samonivelační stěrka na beton a zdivo vč. sytémové penetrace</t>
  </si>
  <si>
    <t>Samonivelační a hydroizolační stěrka na beton a zdivo vč. sytémové penetrace</t>
  </si>
  <si>
    <t>Pozn.: Před položením nových podlahových vrstev je nutná příprava stávajícího povrchu: po odstranění případných nášlapných a nesoudržných vrstev bude povrch ošetřen brokováním či broušením z důvodu odstranění nátěrů, lepidel, nečistot a podobně. Dojde k vysátí celého povrchu.</t>
  </si>
  <si>
    <t>Vinylová podlaha - homogenní podlahová krytina z tvrzeného PVC, 608 x 608mm
 - včetně soklu v materiálu podlahy - upřesní architekt
 - lepeno dle technolog. předpisů výrobce
 - typ a odstín dle výběru architekta a investora, podlaha bude odsouhlasena po vyvzorkování, záruka min. 5 let
 - kladečský plán dle výběru architekta a investora</t>
  </si>
  <si>
    <t>Systémové lepidlo vhodné pro pokládku podlahovin z PVC</t>
  </si>
  <si>
    <t>Stávající konstrukce bez nášlapných a nesoudržných vrstev, ošetřena brokováním</t>
  </si>
  <si>
    <t>Podlaha 2.PP-šatna/úklidová komora/sklad/ suchý provoz /  keramická dlažba</t>
  </si>
  <si>
    <t>2.04,2.03,2.02</t>
  </si>
  <si>
    <t>Repase stávajících podlahových vrstev</t>
  </si>
  <si>
    <t>P04</t>
  </si>
  <si>
    <t>Repase stávajících podlahových vrstev schodiště</t>
  </si>
  <si>
    <t>Omítka stávající imitující umělý kámen, barva shodná se stávající omítkou</t>
  </si>
  <si>
    <t>Oprava či doplnění stávající omítky na místech zásahů - zazdění původních okenních otvorů</t>
  </si>
  <si>
    <t>Oprava či doplnění stávající omítky na místech zásahů - dveřní otvor</t>
  </si>
  <si>
    <t xml:space="preserve">PE fólie </t>
  </si>
  <si>
    <t>2x Hydroizolační natavitelný pás z SBS modifikovaného asfaltu vyztužený vložkou z polyesterové rohože, 
pás splňuje podmínky SVAP dle ČSN 73 0605-1</t>
  </si>
  <si>
    <t>Navazující vnitřní SDK konstrukce (včetně roštu a desek, tl. 70 mm)</t>
  </si>
  <si>
    <t>Kazetový podhled / bez požadavku na požární odolnost</t>
  </si>
  <si>
    <t xml:space="preserve">Pozn.: 
</t>
  </si>
  <si>
    <t>Jednoúrovňový křížový rošt z pozinkované oceli</t>
  </si>
  <si>
    <t xml:space="preserve">stropní železobetonová deska </t>
  </si>
  <si>
    <t>Roštový podhled / bez požadavku na požární odolnost</t>
  </si>
  <si>
    <t xml:space="preserve">Pozn.: </t>
  </si>
  <si>
    <t>stropní železobetonová deska</t>
  </si>
  <si>
    <t xml:space="preserve">Jednoúrovňový křížový SDK rošt </t>
  </si>
  <si>
    <t xml:space="preserve">1x SDK deska RB(A) </t>
  </si>
  <si>
    <t>Pro povrchy, na něž jsou kladeny obvyklé nároky na provedení povrchů sádrokartonových nebo sádrovláknitých konstrukcí, je určeno speciální tmelení – odpovídá stupni jakosti Q3.</t>
  </si>
  <si>
    <t>ZDIVO PŘILEHLÉ K ZEMINĚ - SANAČNÍ OMÍTKA</t>
  </si>
  <si>
    <t>Omítka hrubá
- Vyzrálý podhoz navlhčíme a naneseme na něj jádrovou omítku. Omítku nanášíme v jedné vrstvě v tloušťce 20 až 30 mm, optimální vrstva je 25 mm. 
- Omítka se pouze stáhne do roviny, nehladí ani nefilcuje. Jádrová omítka vysychá podle obecného pravidla 1 den/ 1 mm tloušťky omítky.</t>
  </si>
  <si>
    <t>Štuková omítka jemná
-Po úplném vyzrání jádrové omítky provedeme vrchní štukovou omítku. Natahujeme ji na navlhčený podklad v tloušťce 2,5 mm, po zavadnutí upravíme plstěným hladítkem.</t>
  </si>
  <si>
    <t>2x výmalba dle architekta
vhodná na sanační omítky - splňuje požadavky směrnice WTA pro povrchové vrstvy sanačních omítek    (Sd = 0,05 m)</t>
  </si>
  <si>
    <t xml:space="preserve">Příprava stávajícího povrchu : odstranění omítky na stávajících stěnách, zbavení prachu, mastnoty a nečistot </t>
  </si>
  <si>
    <t>Penetrace
- zdivo - cementový postřik
- hladké povrchy (beton) nutno ošetřit polymercementovým spojovacím můstkem</t>
  </si>
  <si>
    <t>Jádrová omítka jemná</t>
  </si>
  <si>
    <t>Penetrace akrylát silikon</t>
  </si>
  <si>
    <t>Venkovní štuk jemný</t>
  </si>
  <si>
    <t>2x výmalba dle architekta</t>
  </si>
  <si>
    <t>Podklady (beton, zdivo,…)</t>
  </si>
  <si>
    <t>Příprava stávajícího povrchu: odstranění omítky na stávajících stěnách, zbavení prachu, mastnoty a nečistot</t>
  </si>
  <si>
    <t>Keramický obklad + jádrová omítka</t>
  </si>
  <si>
    <t>Keramický kalibrovaný obklad na minimální spáru, slinutý, glazovaný + lepidlo dle doporučení výrobce
 - výška obkladu 2040 mm (po horní hranu dveřní zárubně)
 - lepeno dle technolog. předpisů výrobce
 - typ a odstín dle výběru architekta a investora, obklad bude odsouhlasen po vyvzorkování, záruka min. 5 let
 - kladečský plán dle výběru architekta a investora</t>
  </si>
  <si>
    <t xml:space="preserve">Pozn.: Na hladké a rovné povrchy bude keramický obklad nanesen přímo (penetrace dle doporučení výrobce lepidla). Na zdivo a jiné nerovné povrchy bude nejprve provedena jádrová omítka. Zdivo a jiné savé povrchy je nutno zkropit vodou. Silně savé povrchy opatřit penetrací. V jádrové omítce bude přes dva rozdílné materiály vložena výztužná tkanina. </t>
  </si>
  <si>
    <t>Samonivelační stěrka na beton a zdivo vč. systémové penetrace</t>
  </si>
  <si>
    <t>Rošt tvořen pomocí hlavních a vedlejších profilů; profily, příslušenství, systém kotvení roštů a systém kotvení kazet bude upřesněn dle dodavatele systému</t>
  </si>
  <si>
    <t xml:space="preserve">Před započetím veškerých prací na fasádě bude proveden průzkum stratigrafie omítkových vrstev (určení, zda se jedná o omítkovinu probarvenou v hmotě či opatřená barevným nátěrem). Rekonstrukce fasády bude brát zřetel k hodnotnému historickému originálu a k hodnotě jeho stáří. Zachování dochovaných historických konstrukcí, prvků a povrchů bude upřednostněno před jejich náhradou. Rekonstrukci fasády bude realizovat dodavatel, který má již s daným typem oprav zkušenosti.
Fasáda v místě zazdění okenního otvoru bude omyta a zbavena nesoudržného podkladu, budou vyplněny dutiny, podklad bude upraven tak, aby byl dostatečně soudržný, rovný, vyzrálý (suchý), stejnorodý (materiály na stejné bázi) a čistý (zbavený prachu a nečistot).
Repase podkladu v místech odhaleného zdiva: navlhčit vodou, následně provést cementový postřik. Na zavadlý postřik je možné nanášet ručním způsobem nové části vápenocementových hmot. 
Celý vyspravený podklad bude následně sjednocen pomocí penetračního nátěru. Na vyzrálý a vyschlý podklad bude nerezovým hladítkem nanášena nová vrstva omítky. Konečnou povrchovou úpravu lze provést nátěrem nebo vrstvou tenkovrstvé omítky. Pro určení barevného odstínu fasády, bude stavbou provedeno vzorkování dle požadavků architekta cca 5x vzorek (aplikace různých odstínů na předem domluvené místo fasády, s jednoznačným popisem odstínu). Samotné rozhodnutí o finálně vybraném odstínu proběhne za aktivní spolupráce památkářů. 
Je velmi důležité, aby před realizací fasády byly vyměněny a zabezpečeny veškeré stávající detaily fasády i další elementy stavebních systémů, např. nové profilační přípravky říms, držáky svodů střešního odvodňovacího systému, hromosvody, odstranění orientačních tabulek, osazení nových klempířských výrobků, repase oken a elektro skříní, výměna ventilačních mřížek, nové zvonkové tablo a nové venkovní osvětlení včetně kabeláže, vypínačů atd.
</t>
  </si>
  <si>
    <t>Pro opravu fasády bude použit ucelený systém od jednoho výrobce.
Kompletní systém: zpevňovací přípravky pro různé typy podkladů, penetrace, jádro, vyrovnávací vrstva, ochranná a dekorativní omítka, fasádní barva, hydrobofní a ochranný nátěr,...
Popsaný systém lze chápat pouze jako referenční a vybraný dodavatel vždy předloží svůj přesný technologický postup.</t>
  </si>
  <si>
    <t xml:space="preserve">Z hlediska finálně vybrané barevnosti fasády  bude provedeno vzorkování za účasti MHMP OPP.- zcela shodný a jednotný odstín fasády bude působit nepřirozeně a ploše. Právě drobné rozdíly v tónování finálně vybraného odstínu fasády přiblíží celkový dojem historicky cenné fasády (zatírání barevné vrstvy do struktury podkladu) </t>
  </si>
  <si>
    <t xml:space="preserve">Před započetím veškerých prací na fasádě bude proveden průzkum stratigrafie omítkových vrstev (určení, zda se jedná o omítkovinu probarvenou v hmotě či opatřená barevným nátěrem). Rekonstrukce fasády bude brát zřetel k hodnotnému historickému originálu a k hodnotě jeho stáří. Zachování dochovaných historických konstrukcí, prvků a povrchů bude upřednostněno před jejich náhradou. Rekonstrukci fasády bude realizovat dodavatel, který má již s daným typem oprav zkušenosti.
Fasáda v místě vybourání dveřního otvoru bude omyta a zbavena nesoudržného podkladu, budou vyplněny dutiny, podklad bude upraven tak, aby byl dostatečně soudržný, rovný, vyzrálý (suchý), stejnorodý (materiály na stejné bázi) a čistý (zbavený prachu a nečistot).
Repase podkladu v místech odhaleného zdiva: navlhčit vodou, následně provést cementový postřik. Na zavadlý postřik je možné nanášet ručním způsobem nové části vápenocementových hmot. 
Celý vyspravený podklad bude následně sjednocen pomocí penetračního nátěru. Na vyzrálý a vyschlý podklad bude nerezovým hladítkem nanášena nová vrstva omítky. Konečnou povrchovou úpravu lze provést nátěrem nebo vrstvou tenkovrstvé omítky. Pro určení barevného odstínu fasády, bude stavbou provedeno vzorkování dle požadavků architekta cca 5x vzorek (aplikace různých odstínů na předem domluvené místo fasády,  s jednoznačným popisem odstínu). Samotné rozhodnutí o finálně vybraném odstínu proběhne za aktivní spolupráce památkářů. 
Je velmi důležité, aby před realizací fasády byly vyměněny a zabezpečeny veškeré stávající detaily fasády i další elementy stavebních systémů, např. nové profilační přípravky říms, držáky svodů střešního odvodňovacího systému, hromosvody, odstranění orientačních tabulek, osazení nových klempířských výrobků, repase oken a elektro skříní, výměna ventilačních mřížek, nové zvonkové tablo a nové venkovní osvětlení včetně kabeláže, vypínačů atd.
</t>
  </si>
  <si>
    <t>V místech vystaveným zvýšeného působení dešťových srážek bude povrch chráněn bezbarvým, paropropustným a vodoodpudivým nátěrem (na bázi siloxanů).</t>
  </si>
  <si>
    <t>Odstranění omítky na stávajících stěnách, zbavení prachu mastnoty a nečistot
-proškrábnutí spáry do hloubky cca 2cm
-na navlhčený podklad se provede podhoz hrubou omítkou, řidší konzistence. Omítka se aplikuje na celou plochu v tloušťce maximálně 5 mm. Povrch necháme hrubý, neuhlazujeme jej a necháme 1 až 3 dny vyschnout a vyzrát.</t>
  </si>
  <si>
    <t>Zdivo - jádrová omítka
- u silně nasákavých materiálů (pórobeton) - Penetrace akrylát silikon</t>
  </si>
  <si>
    <t>Pod ostřikovanými částmi (u umyvadla) - penetrace a hydroizolační stěrka</t>
  </si>
  <si>
    <t>Repase sklobetonového zastřešení</t>
  </si>
  <si>
    <t>Pozn.: Výška instalační dutiny je závislá na projektové dokumentaci podhledů</t>
  </si>
  <si>
    <t>Antikorozní úprava stávajících svislých vedení kanalizace</t>
  </si>
  <si>
    <t>Pozn.: Tloušťka betonové desky bude minimálně 150 mm, resp. dle stávající tloušťky podkladové betonové desky na kterou se napojuje. V místě napojení bude provedeno stykování nové výztuže s odšramovanou stávající výztuží, případně se provede lepení nových trnů na chemii.
Minimální krytí Kari sítí bude 40 mm od vnější strany výztuže.</t>
  </si>
  <si>
    <t>Pro úpravu povrchu bude použito lité teraco na podkladní beton vyztužený kari sítí nebo jemnozrnná polymercementová stěrková malta (dle stávajícího stavu a v závislosti na přání architekta)</t>
  </si>
  <si>
    <t>Keramická dlažba do interiéru, slinutá, hladká, matný povrch, 600 x 600mm
 - dlažba včetně soklu v materiálu podlahy - upřesní architekt
 - protiskluznost min. μ ≥ 0,5, otěruvzornost min. PEI V
 - lepeno dle technolog. předpisů výrobce
 - typ a odstín dle výběru architekta a investora, podlaha bude odsouhlasena po vyvzorkování, záruka min. 5 let
 - kladečský plán dle výběru architekta a investora</t>
  </si>
  <si>
    <t>Pozn.: Před položením nových podlahových vrstev je nutná příprava stávajícího povrchu: po odstranění případných nášlapných a nesoudržných vrstev bude povrch ošetřen brokováním či broušením z důvodu odstranění nátěrů, lepidel, nečistot a podobně. Dojde k vysátí celého povrchu.
Variantně lze místo podlahové krytiny z PVC použít přírodní marmoleum</t>
  </si>
  <si>
    <t>Repasem povrchu je myšleno očištění povrchu a jeho případné doplnění chybějících částí, jako doplnění povrchu resp. celého systému v navazujících místech kde povrch v současnosti není (jako místa po vybouraných příčkách, zdech, dveřních prazích a jiných konstrukcí). Po očistění či doplnění, je součástí repasování i oživení barev a konzervace či jiná povrchová úprava. Veškeré opravy stávajících povrchů budou provedeny restaurátorských způsobem. Odborná firma předloží podrobný technologický postup repasování, před započetím prací, k odsouhlasení TDI.</t>
  </si>
  <si>
    <t>Repasem povrchu je myšleno očištění povrchu a jeho případné doplnění chybějících částí, jako doplnění povrchu resp. celého systému v navazujících místech kde povrch v současnosti není (jako místa po vybouraných příčkách, zdech, dveřních prazích a jiných konstrukcích). Po očistění či doplnění je součástí repasování i oživení barev a konzervace či jiná povrchová úprava. Veškeré opravy stávajících povrchů budou provedeny restaurátorských způsobem. Odborná firma předloží podrobný technologický postup repasování, před započetím prací, k odsouhlasení TDI.</t>
  </si>
  <si>
    <t>Tepelněizolační desky z extrudovaného polystyrenu tl. 120 mm
plošně lepené</t>
  </si>
  <si>
    <t xml:space="preserve">Pozn.: Součástí dodávky hydroizolace jsou veškeré podložky, profily, tmely, lepidla, a kotevní prostředky. Hydroizolační fólie z PVC nesmí být v přímém kontaktu s  asfaltem (asfaltovými pásy), olejem, benzínem nebo dehtem - zamezení kontaktu fólie s asfaltem bude použitím separační  vrstvy z PP nebo PES 300 g/m 2 ; tepelně izolačními deskami z EPS - použití separační vrstvy PP nebo PES 300 g/m 2.
</t>
  </si>
  <si>
    <t>Bude provedena vizuální kontrola veškerých sklobetonových chodníkových světlíků, zejména jejich soudržnosti a neporušenosti, provede se kontrola stavu TTP.
V případě nefunkčnosti, odtržení, trhlin a jiných poškození bude provedeno přetěsnění a oprava poruch.
Dále bude konstrukce opatřena hydroizolačním nátěrem - transparentní neviditelná vodoodpudivá a ochranná kapalina na silikonové bázi pro všechny povrchy, které neobsahují vápence (pro tyto povrchy použít vodoodpudivý silikonový průhledný nátěr bez lesku na bázi vody). Aplikace se provádí štětcem nebo stříkáním za nízkého tlaku.</t>
  </si>
  <si>
    <t>Kovová jednoúrovňová konstrukce profilů CD
- kotvení na rychlozávěsech 
- rozteč CD profilů max. 750mm</t>
  </si>
  <si>
    <t>vzduchová mezera - přesnou výšku vzduchové mezery vypočte dodavatel na základě všech finálně navazujících vrstev - je bezpodmínečně nutné  přesně dodržet světlou výšku místnosti zadanou ve výkresech podhledů.</t>
  </si>
  <si>
    <t>vzduchová mezera - přesnou výšku vzduchové mezery vypočte dodavatel na základě všech finálně navazujících vrstev - je bezpodmínečně nutné  přesně dodržet světlou výšku místnosti zadanou ve výkresech podhledů.
SDK rošt, CD profily na stavěcích třmenech resp. rychlozávěsech</t>
  </si>
  <si>
    <t>Kazety podhledu, akustické, minerální ze skelného vlákna (600x600, 600x1200, 300x1200 mm,… , vhodné pro umístění technických instalací), se skrytým/zapuštěným nosným roštěm, demontovatelné, modulace viz výkres podhledu</t>
  </si>
  <si>
    <t>Hliníkový mřížkový podhled, kazetový, oka 150x150 mm (snadný přístup do zakrytého prostoru)</t>
  </si>
  <si>
    <t>Bude provedena kontrola těsnosti všech stávajících svislých vedení kanalizace, pokud bude nutné bude provedeno přetěsnění a očištěné rozvody budou opatřeny nátěrem pomocí jednosložkové základní impregnační barvy. Jednosložková základová impregnační barva vytvrzovaná vzdušnou vlhkostí je určena k základním impregnačním nátěrům kovů. Vytvrzený nátěr má výbornou chemickou odolnost. Nanáší se štětcem, stříkací pistolí či válečkem.</t>
  </si>
  <si>
    <t xml:space="preserve">Podklad - beton, cementová stěrka  </t>
  </si>
</sst>
</file>

<file path=xl/styles.xml><?xml version="1.0" encoding="utf-8"?>
<styleSheet xmlns="http://schemas.openxmlformats.org/spreadsheetml/2006/main">
  <numFmts count="2">
    <numFmt numFmtId="164" formatCode="0&quot; mm&quot;"/>
    <numFmt numFmtId="165" formatCode="&quot; ∑ =  &quot;0&quot; mm&quot;"/>
  </numFmts>
  <fonts count="41">
    <font>
      <sz val="10"/>
      <name val="Arial CE"/>
      <charset val="238"/>
    </font>
    <font>
      <sz val="10"/>
      <name val="Arial CE"/>
      <charset val="238"/>
    </font>
    <font>
      <sz val="9"/>
      <name val="Arial"/>
      <family val="2"/>
      <charset val="238"/>
    </font>
    <font>
      <b/>
      <sz val="9"/>
      <name val="Arial"/>
      <family val="2"/>
      <charset val="238"/>
    </font>
    <font>
      <b/>
      <sz val="11"/>
      <name val="Arial"/>
      <family val="2"/>
      <charset val="238"/>
    </font>
    <font>
      <sz val="8"/>
      <name val="Arial"/>
      <family val="2"/>
      <charset val="238"/>
    </font>
    <font>
      <sz val="8"/>
      <name val="Arial CE"/>
      <charset val="238"/>
    </font>
    <font>
      <sz val="7.5"/>
      <name val="Arial"/>
      <family val="2"/>
      <charset val="238"/>
    </font>
    <font>
      <i/>
      <sz val="9"/>
      <name val="Arial"/>
      <family val="2"/>
      <charset val="238"/>
    </font>
    <font>
      <sz val="10"/>
      <name val="Arial CE"/>
      <family val="2"/>
      <charset val="238"/>
    </font>
    <font>
      <i/>
      <sz val="6"/>
      <name val="Arial"/>
      <family val="2"/>
      <charset val="238"/>
    </font>
    <font>
      <b/>
      <sz val="6"/>
      <name val="Arial"/>
      <family val="2"/>
      <charset val="238"/>
    </font>
    <font>
      <sz val="6"/>
      <name val="Arial"/>
      <family val="2"/>
      <charset val="238"/>
    </font>
    <font>
      <vertAlign val="subscript"/>
      <sz val="9"/>
      <name val="Arial"/>
      <family val="2"/>
      <charset val="238"/>
    </font>
    <font>
      <i/>
      <sz val="8"/>
      <name val="Arial"/>
      <family val="2"/>
      <charset val="238"/>
    </font>
    <font>
      <b/>
      <sz val="10"/>
      <name val="Arial CE"/>
      <charset val="238"/>
    </font>
    <font>
      <sz val="9"/>
      <color theme="0" tint="-0.14999847407452621"/>
      <name val="Arial"/>
      <family val="2"/>
      <charset val="238"/>
    </font>
    <font>
      <b/>
      <sz val="9"/>
      <color theme="0" tint="-0.249977111117893"/>
      <name val="Arial"/>
      <family val="2"/>
      <charset val="238"/>
    </font>
    <font>
      <sz val="9"/>
      <color theme="0" tint="-0.249977111117893"/>
      <name val="Arial"/>
      <family val="2"/>
      <charset val="238"/>
    </font>
    <font>
      <sz val="4"/>
      <color theme="0" tint="-0.249977111117893"/>
      <name val="Arial"/>
      <family val="2"/>
      <charset val="238"/>
    </font>
    <font>
      <i/>
      <sz val="6"/>
      <color theme="0" tint="-0.249977111117893"/>
      <name val="Arial"/>
      <family val="2"/>
      <charset val="238"/>
    </font>
    <font>
      <b/>
      <sz val="9"/>
      <color rgb="FFFF0000"/>
      <name val="Arial"/>
      <family val="2"/>
      <charset val="238"/>
    </font>
    <font>
      <b/>
      <sz val="9"/>
      <name val="Arial CE"/>
      <charset val="238"/>
    </font>
    <font>
      <i/>
      <sz val="9"/>
      <color theme="1" tint="0.499984740745262"/>
      <name val="Arial"/>
      <family val="2"/>
      <charset val="238"/>
    </font>
    <font>
      <i/>
      <sz val="9"/>
      <color theme="1" tint="0.34998626667073579"/>
      <name val="Arial"/>
      <family val="2"/>
      <charset val="238"/>
    </font>
    <font>
      <i/>
      <sz val="6"/>
      <color theme="1" tint="0.499984740745262"/>
      <name val="Arial"/>
      <family val="2"/>
      <charset val="238"/>
    </font>
    <font>
      <sz val="11"/>
      <name val="Calibri"/>
      <family val="2"/>
      <charset val="238"/>
    </font>
    <font>
      <b/>
      <sz val="8"/>
      <name val="Arial"/>
      <family val="2"/>
      <charset val="238"/>
    </font>
    <font>
      <sz val="9"/>
      <color theme="1" tint="0.34998626667073579"/>
      <name val="Arial"/>
      <family val="2"/>
      <charset val="238"/>
    </font>
    <font>
      <b/>
      <sz val="6"/>
      <color theme="1" tint="0.34998626667073579"/>
      <name val="Arial"/>
      <family val="2"/>
      <charset val="238"/>
    </font>
    <font>
      <b/>
      <sz val="9"/>
      <color theme="0" tint="-0.14999847407452621"/>
      <name val="Arial"/>
      <family val="2"/>
      <charset val="238"/>
    </font>
    <font>
      <sz val="10"/>
      <color theme="0" tint="-0.249977111117893"/>
      <name val="Arial CE"/>
      <charset val="238"/>
    </font>
    <font>
      <sz val="10"/>
      <color theme="0" tint="-0.14999847407452621"/>
      <name val="Arial CE"/>
      <charset val="238"/>
    </font>
    <font>
      <sz val="8"/>
      <name val="Calibri"/>
      <family val="2"/>
      <charset val="238"/>
    </font>
    <font>
      <sz val="9"/>
      <name val="Calibri"/>
      <family val="2"/>
      <charset val="238"/>
    </font>
    <font>
      <b/>
      <sz val="9"/>
      <color theme="1"/>
      <name val="Arial"/>
      <family val="2"/>
      <charset val="238"/>
    </font>
    <font>
      <sz val="9"/>
      <color theme="1"/>
      <name val="Arial"/>
      <family val="2"/>
      <charset val="238"/>
    </font>
    <font>
      <b/>
      <sz val="6"/>
      <color theme="1"/>
      <name val="Arial"/>
      <family val="2"/>
      <charset val="238"/>
    </font>
    <font>
      <i/>
      <sz val="6"/>
      <color theme="1"/>
      <name val="Arial"/>
      <family val="2"/>
      <charset val="238"/>
    </font>
    <font>
      <i/>
      <sz val="9"/>
      <color theme="1"/>
      <name val="Arial"/>
      <family val="2"/>
      <charset val="238"/>
    </font>
    <font>
      <sz val="9"/>
      <color theme="1" tint="0.499984740745262"/>
      <name val="Arial"/>
      <family val="2"/>
      <charset val="238"/>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bgColor indexed="26"/>
      </patternFill>
    </fill>
    <fill>
      <patternFill patternType="lightHorizontal">
        <fgColor theme="0" tint="-0.34998626667073579"/>
        <bgColor theme="0"/>
      </patternFill>
    </fill>
    <fill>
      <patternFill patternType="solid">
        <fgColor theme="7" tint="0.39997558519241921"/>
        <bgColor indexed="64"/>
      </patternFill>
    </fill>
    <fill>
      <patternFill patternType="solid">
        <fgColor theme="0" tint="-0.14999847407452621"/>
        <bgColor indexed="64"/>
      </patternFill>
    </fill>
  </fills>
  <borders count="18">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8"/>
      </top>
      <bottom style="thin">
        <color indexed="8"/>
      </bottom>
      <diagonal/>
    </border>
    <border>
      <left/>
      <right style="thin">
        <color indexed="64"/>
      </right>
      <top/>
      <bottom/>
      <diagonal/>
    </border>
    <border>
      <left/>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8"/>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8"/>
      </top>
      <bottom style="thin">
        <color indexed="64"/>
      </bottom>
      <diagonal/>
    </border>
  </borders>
  <cellStyleXfs count="4">
    <xf numFmtId="0" fontId="0" fillId="0" borderId="0"/>
    <xf numFmtId="0" fontId="1" fillId="0" borderId="0"/>
    <xf numFmtId="0" fontId="9" fillId="0" borderId="0"/>
    <xf numFmtId="0" fontId="2" fillId="6" borderId="0" applyNumberFormat="0" applyFont="0" applyBorder="0" applyAlignment="0" applyProtection="0"/>
  </cellStyleXfs>
  <cellXfs count="359">
    <xf numFmtId="0" fontId="0" fillId="0" borderId="0" xfId="0"/>
    <xf numFmtId="0" fontId="2" fillId="0" borderId="0" xfId="0" applyFont="1"/>
    <xf numFmtId="0" fontId="2" fillId="0" borderId="0" xfId="0" applyFont="1" applyBorder="1"/>
    <xf numFmtId="0" fontId="2" fillId="0" borderId="0" xfId="0" quotePrefix="1" applyFont="1" applyBorder="1" applyAlignment="1">
      <alignment horizontal="left" vertical="center" indent="1"/>
    </xf>
    <xf numFmtId="0" fontId="3" fillId="0" borderId="0" xfId="0" applyFont="1"/>
    <xf numFmtId="164" fontId="2" fillId="0" borderId="0" xfId="0" applyNumberFormat="1" applyFont="1" applyAlignment="1">
      <alignment horizontal="right"/>
    </xf>
    <xf numFmtId="0" fontId="3" fillId="3" borderId="1" xfId="0" applyFont="1" applyFill="1" applyBorder="1" applyAlignment="1">
      <alignment horizontal="left" vertical="center"/>
    </xf>
    <xf numFmtId="0" fontId="3" fillId="3" borderId="1" xfId="0" applyFont="1" applyFill="1" applyBorder="1" applyAlignment="1">
      <alignment horizontal="left" vertical="center" wrapText="1"/>
    </xf>
    <xf numFmtId="164" fontId="2" fillId="3" borderId="1" xfId="0" applyNumberFormat="1" applyFont="1" applyFill="1" applyBorder="1" applyAlignment="1">
      <alignment horizontal="right"/>
    </xf>
    <xf numFmtId="0" fontId="3" fillId="3" borderId="0" xfId="0" applyFont="1" applyFill="1" applyBorder="1"/>
    <xf numFmtId="164" fontId="3" fillId="3" borderId="0" xfId="0" applyNumberFormat="1" applyFont="1" applyFill="1" applyBorder="1" applyAlignment="1">
      <alignment horizontal="right"/>
    </xf>
    <xf numFmtId="164" fontId="2" fillId="3" borderId="1" xfId="0" applyNumberFormat="1" applyFont="1" applyFill="1" applyBorder="1" applyAlignment="1">
      <alignment horizontal="right" vertical="top"/>
    </xf>
    <xf numFmtId="0" fontId="2" fillId="3" borderId="2" xfId="0" applyFont="1" applyFill="1" applyBorder="1" applyAlignment="1">
      <alignment horizontal="left" wrapText="1" indent="1"/>
    </xf>
    <xf numFmtId="0" fontId="3" fillId="3" borderId="0" xfId="0" applyFont="1" applyFill="1" applyBorder="1" applyAlignment="1">
      <alignment horizontal="left" indent="1"/>
    </xf>
    <xf numFmtId="164" fontId="2" fillId="3" borderId="3" xfId="0" applyNumberFormat="1" applyFont="1" applyFill="1" applyBorder="1" applyAlignment="1">
      <alignment horizontal="right" vertical="top"/>
    </xf>
    <xf numFmtId="0" fontId="5" fillId="3" borderId="0" xfId="0" applyFont="1" applyFill="1" applyBorder="1" applyAlignment="1">
      <alignment horizontal="left" wrapText="1" indent="1"/>
    </xf>
    <xf numFmtId="0" fontId="2" fillId="3" borderId="3" xfId="0" applyFont="1" applyFill="1" applyBorder="1" applyAlignment="1">
      <alignment horizontal="left" wrapText="1" indent="1"/>
    </xf>
    <xf numFmtId="164" fontId="2" fillId="3" borderId="4" xfId="0" applyNumberFormat="1" applyFont="1" applyFill="1" applyBorder="1" applyAlignment="1">
      <alignment horizontal="right" vertical="top"/>
    </xf>
    <xf numFmtId="0" fontId="3" fillId="3" borderId="0" xfId="0" applyFont="1" applyFill="1"/>
    <xf numFmtId="0" fontId="2" fillId="3" borderId="0" xfId="0" applyFont="1" applyFill="1"/>
    <xf numFmtId="164" fontId="2" fillId="3" borderId="0" xfId="0" applyNumberFormat="1" applyFont="1" applyFill="1" applyAlignment="1">
      <alignment horizontal="right"/>
    </xf>
    <xf numFmtId="0" fontId="3" fillId="3" borderId="0" xfId="0" applyFont="1" applyFill="1" applyBorder="1" applyAlignment="1">
      <alignment horizontal="left" vertical="center"/>
    </xf>
    <xf numFmtId="0" fontId="2" fillId="3" borderId="4" xfId="0" applyFont="1" applyFill="1" applyBorder="1" applyAlignment="1">
      <alignment horizontal="left" wrapText="1" indent="1"/>
    </xf>
    <xf numFmtId="164" fontId="2" fillId="3" borderId="4" xfId="0" applyNumberFormat="1" applyFont="1" applyFill="1" applyBorder="1" applyAlignment="1">
      <alignment horizontal="right"/>
    </xf>
    <xf numFmtId="0" fontId="3" fillId="4" borderId="1" xfId="0" applyFont="1" applyFill="1" applyBorder="1" applyAlignment="1">
      <alignment horizontal="left" vertical="center"/>
    </xf>
    <xf numFmtId="0" fontId="3" fillId="4" borderId="0" xfId="0" applyFont="1" applyFill="1" applyBorder="1"/>
    <xf numFmtId="0" fontId="5" fillId="4" borderId="0" xfId="0" applyFont="1" applyFill="1" applyBorder="1"/>
    <xf numFmtId="164" fontId="2" fillId="4" borderId="0" xfId="0" applyNumberFormat="1" applyFont="1" applyFill="1" applyBorder="1" applyAlignment="1">
      <alignment horizontal="right"/>
    </xf>
    <xf numFmtId="0" fontId="3" fillId="4" borderId="0" xfId="0" applyFont="1" applyFill="1"/>
    <xf numFmtId="0" fontId="2" fillId="4" borderId="0" xfId="0" applyFont="1" applyFill="1"/>
    <xf numFmtId="164" fontId="2" fillId="4" borderId="0" xfId="0" applyNumberFormat="1" applyFont="1" applyFill="1" applyAlignment="1">
      <alignment horizontal="right"/>
    </xf>
    <xf numFmtId="0" fontId="3" fillId="4" borderId="0" xfId="0" applyFont="1" applyFill="1" applyBorder="1" applyAlignment="1">
      <alignment horizontal="left" indent="1"/>
    </xf>
    <xf numFmtId="164" fontId="3" fillId="4" borderId="0" xfId="0" applyNumberFormat="1" applyFont="1" applyFill="1" applyBorder="1" applyAlignment="1">
      <alignment horizontal="right"/>
    </xf>
    <xf numFmtId="0" fontId="0" fillId="4" borderId="0" xfId="0" applyFill="1"/>
    <xf numFmtId="0" fontId="2" fillId="4" borderId="4" xfId="0" applyFont="1" applyFill="1" applyBorder="1" applyAlignment="1">
      <alignment horizontal="left" vertical="top" wrapText="1" indent="1"/>
    </xf>
    <xf numFmtId="164" fontId="2" fillId="4" borderId="4" xfId="0" applyNumberFormat="1" applyFont="1" applyFill="1" applyBorder="1" applyAlignment="1">
      <alignment horizontal="right" vertical="top"/>
    </xf>
    <xf numFmtId="0" fontId="3" fillId="4" borderId="1" xfId="0" applyFont="1" applyFill="1" applyBorder="1" applyAlignment="1">
      <alignment horizontal="left" vertical="center" wrapText="1"/>
    </xf>
    <xf numFmtId="164" fontId="2" fillId="4" borderId="1" xfId="0" applyNumberFormat="1" applyFont="1" applyFill="1" applyBorder="1" applyAlignment="1">
      <alignment horizontal="right"/>
    </xf>
    <xf numFmtId="164" fontId="3" fillId="4" borderId="0" xfId="0" applyNumberFormat="1" applyFont="1" applyFill="1" applyBorder="1" applyAlignment="1">
      <alignment horizontal="right"/>
    </xf>
    <xf numFmtId="0" fontId="2" fillId="4" borderId="1" xfId="0" applyFont="1" applyFill="1" applyBorder="1" applyAlignment="1">
      <alignment horizontal="left" wrapText="1" indent="1"/>
    </xf>
    <xf numFmtId="164" fontId="2" fillId="4" borderId="1" xfId="0" applyNumberFormat="1" applyFont="1" applyFill="1" applyBorder="1" applyAlignment="1">
      <alignment horizontal="right" vertical="top"/>
    </xf>
    <xf numFmtId="0" fontId="2" fillId="4" borderId="1" xfId="0" applyFont="1" applyFill="1" applyBorder="1" applyAlignment="1">
      <alignment horizontal="left" indent="1"/>
    </xf>
    <xf numFmtId="0" fontId="3" fillId="4" borderId="0" xfId="0" applyFont="1" applyFill="1" applyBorder="1" applyAlignment="1">
      <alignment horizontal="left" indent="1"/>
    </xf>
    <xf numFmtId="164" fontId="2" fillId="5" borderId="7" xfId="2" applyNumberFormat="1" applyFont="1" applyFill="1" applyBorder="1" applyAlignment="1">
      <alignment horizontal="right"/>
    </xf>
    <xf numFmtId="0" fontId="2" fillId="5" borderId="7" xfId="2" applyFont="1" applyFill="1" applyBorder="1" applyAlignment="1">
      <alignment horizontal="left" wrapText="1" indent="1"/>
    </xf>
    <xf numFmtId="164" fontId="2" fillId="5" borderId="0" xfId="2" applyNumberFormat="1" applyFont="1" applyFill="1" applyBorder="1" applyAlignment="1">
      <alignment horizontal="right"/>
    </xf>
    <xf numFmtId="0" fontId="4" fillId="4" borderId="0" xfId="0" applyFont="1" applyFill="1" applyBorder="1" applyAlignment="1">
      <alignment horizontal="left"/>
    </xf>
    <xf numFmtId="0" fontId="2" fillId="4" borderId="1" xfId="2" applyFont="1" applyFill="1" applyBorder="1" applyAlignment="1">
      <alignment horizontal="left" wrapText="1" indent="1"/>
    </xf>
    <xf numFmtId="164" fontId="2" fillId="4" borderId="1" xfId="2" applyNumberFormat="1" applyFont="1" applyFill="1" applyBorder="1" applyAlignment="1">
      <alignment horizontal="right"/>
    </xf>
    <xf numFmtId="0" fontId="3" fillId="4" borderId="0" xfId="2" applyFont="1" applyFill="1" applyBorder="1"/>
    <xf numFmtId="0" fontId="3" fillId="4" borderId="0" xfId="2" applyFont="1" applyFill="1" applyBorder="1" applyAlignment="1">
      <alignment horizontal="left" indent="1"/>
    </xf>
    <xf numFmtId="164" fontId="3" fillId="4" borderId="0" xfId="2" applyNumberFormat="1" applyFont="1" applyFill="1" applyBorder="1" applyAlignment="1">
      <alignment horizontal="right"/>
    </xf>
    <xf numFmtId="0" fontId="5" fillId="4" borderId="0" xfId="2" applyFont="1" applyFill="1" applyBorder="1" applyAlignment="1">
      <alignment horizontal="left" wrapText="1" indent="1"/>
    </xf>
    <xf numFmtId="0" fontId="2" fillId="4" borderId="4" xfId="2" applyFont="1" applyFill="1" applyBorder="1" applyAlignment="1">
      <alignment horizontal="left" wrapText="1" indent="1"/>
    </xf>
    <xf numFmtId="164" fontId="2" fillId="4" borderId="4" xfId="2" applyNumberFormat="1" applyFont="1" applyFill="1" applyBorder="1" applyAlignment="1">
      <alignment horizontal="right"/>
    </xf>
    <xf numFmtId="0" fontId="2" fillId="4" borderId="3" xfId="2" applyFont="1" applyFill="1" applyBorder="1" applyAlignment="1">
      <alignment horizontal="left" wrapText="1" indent="1"/>
    </xf>
    <xf numFmtId="164" fontId="2" fillId="4" borderId="3" xfId="2" applyNumberFormat="1" applyFont="1" applyFill="1" applyBorder="1" applyAlignment="1">
      <alignment horizontal="right" vertical="top"/>
    </xf>
    <xf numFmtId="0" fontId="3" fillId="4" borderId="0" xfId="2" applyFont="1" applyFill="1" applyBorder="1"/>
    <xf numFmtId="0" fontId="3" fillId="4" borderId="0" xfId="2" applyFont="1" applyFill="1" applyBorder="1" applyAlignment="1">
      <alignment horizontal="left" indent="1"/>
    </xf>
    <xf numFmtId="164" fontId="3" fillId="4" borderId="0" xfId="2" applyNumberFormat="1" applyFont="1" applyFill="1" applyBorder="1" applyAlignment="1">
      <alignment horizontal="right"/>
    </xf>
    <xf numFmtId="0" fontId="5" fillId="4" borderId="0" xfId="2" applyFont="1" applyFill="1" applyBorder="1" applyAlignment="1">
      <alignment horizontal="left" wrapText="1" indent="1"/>
    </xf>
    <xf numFmtId="0" fontId="2" fillId="4" borderId="4" xfId="2" applyFont="1" applyFill="1" applyBorder="1" applyAlignment="1">
      <alignment horizontal="left" wrapText="1" indent="1"/>
    </xf>
    <xf numFmtId="164" fontId="2" fillId="4" borderId="4" xfId="2" applyNumberFormat="1" applyFont="1" applyFill="1" applyBorder="1" applyAlignment="1">
      <alignment horizontal="right"/>
    </xf>
    <xf numFmtId="0" fontId="2" fillId="4" borderId="3" xfId="2" applyFont="1" applyFill="1" applyBorder="1" applyAlignment="1">
      <alignment horizontal="left" wrapText="1" indent="1"/>
    </xf>
    <xf numFmtId="164" fontId="2" fillId="4" borderId="3" xfId="2" applyNumberFormat="1" applyFont="1" applyFill="1" applyBorder="1" applyAlignment="1">
      <alignment horizontal="right" vertical="top"/>
    </xf>
    <xf numFmtId="0" fontId="3" fillId="4" borderId="0" xfId="2" applyFont="1" applyFill="1" applyBorder="1"/>
    <xf numFmtId="0" fontId="3" fillId="4" borderId="0" xfId="2" applyFont="1" applyFill="1" applyBorder="1" applyAlignment="1">
      <alignment horizontal="left" indent="1"/>
    </xf>
    <xf numFmtId="164" fontId="3" fillId="4" borderId="0" xfId="2" applyNumberFormat="1" applyFont="1" applyFill="1" applyBorder="1" applyAlignment="1">
      <alignment horizontal="right"/>
    </xf>
    <xf numFmtId="0" fontId="5" fillId="4" borderId="0" xfId="2" applyFont="1" applyFill="1" applyBorder="1" applyAlignment="1">
      <alignment horizontal="left" wrapText="1" indent="1"/>
    </xf>
    <xf numFmtId="0" fontId="2" fillId="4" borderId="1" xfId="2" applyFont="1" applyFill="1" applyBorder="1" applyAlignment="1">
      <alignment horizontal="left" wrapText="1" indent="1"/>
    </xf>
    <xf numFmtId="164" fontId="2" fillId="4" borderId="1" xfId="2" applyNumberFormat="1" applyFont="1" applyFill="1" applyBorder="1" applyAlignment="1">
      <alignment horizontal="right" vertical="top"/>
    </xf>
    <xf numFmtId="0" fontId="3" fillId="4" borderId="1" xfId="2" applyFont="1" applyFill="1" applyBorder="1" applyAlignment="1">
      <alignment horizontal="left" vertical="center"/>
    </xf>
    <xf numFmtId="0" fontId="3" fillId="4" borderId="1" xfId="2" applyFont="1" applyFill="1" applyBorder="1" applyAlignment="1">
      <alignment horizontal="left" vertical="center" wrapText="1"/>
    </xf>
    <xf numFmtId="164" fontId="2" fillId="4" borderId="1" xfId="2" applyNumberFormat="1" applyFont="1" applyFill="1" applyBorder="1" applyAlignment="1">
      <alignment horizontal="right"/>
    </xf>
    <xf numFmtId="0" fontId="3" fillId="4" borderId="0" xfId="2" applyFont="1" applyFill="1" applyBorder="1"/>
    <xf numFmtId="0" fontId="3" fillId="4" borderId="0" xfId="2" applyFont="1" applyFill="1" applyBorder="1" applyAlignment="1">
      <alignment horizontal="left" indent="1"/>
    </xf>
    <xf numFmtId="164" fontId="3" fillId="4" borderId="0" xfId="2" applyNumberFormat="1" applyFont="1" applyFill="1" applyBorder="1" applyAlignment="1">
      <alignment horizontal="right"/>
    </xf>
    <xf numFmtId="0" fontId="5" fillId="4" borderId="0" xfId="2" applyFont="1" applyFill="1" applyBorder="1" applyAlignment="1">
      <alignment horizontal="left" wrapText="1" indent="1"/>
    </xf>
    <xf numFmtId="0" fontId="2" fillId="4" borderId="4" xfId="2" applyFont="1" applyFill="1" applyBorder="1" applyAlignment="1">
      <alignment horizontal="left" wrapText="1" indent="1"/>
    </xf>
    <xf numFmtId="164" fontId="2" fillId="4" borderId="4" xfId="2" applyNumberFormat="1" applyFont="1" applyFill="1" applyBorder="1" applyAlignment="1">
      <alignment horizontal="right"/>
    </xf>
    <xf numFmtId="0" fontId="2" fillId="4" borderId="3" xfId="2" applyFont="1" applyFill="1" applyBorder="1" applyAlignment="1">
      <alignment horizontal="left" wrapText="1" indent="1"/>
    </xf>
    <xf numFmtId="164" fontId="2" fillId="4" borderId="3" xfId="2" applyNumberFormat="1" applyFont="1" applyFill="1" applyBorder="1" applyAlignment="1">
      <alignment horizontal="right" vertical="top"/>
    </xf>
    <xf numFmtId="0" fontId="3" fillId="4" borderId="0" xfId="2" applyFont="1" applyFill="1"/>
    <xf numFmtId="0" fontId="10" fillId="4" borderId="1" xfId="0" applyFont="1" applyFill="1" applyBorder="1" applyAlignment="1">
      <alignment horizontal="left" wrapText="1" indent="1"/>
    </xf>
    <xf numFmtId="164" fontId="10" fillId="4" borderId="1" xfId="0" applyNumberFormat="1" applyFont="1" applyFill="1" applyBorder="1" applyAlignment="1">
      <alignment horizontal="right"/>
    </xf>
    <xf numFmtId="164" fontId="10" fillId="4" borderId="4" xfId="0" applyNumberFormat="1" applyFont="1" applyFill="1" applyBorder="1" applyAlignment="1">
      <alignment horizontal="right"/>
    </xf>
    <xf numFmtId="164" fontId="10" fillId="4" borderId="3" xfId="0" quotePrefix="1" applyNumberFormat="1" applyFont="1" applyFill="1" applyBorder="1" applyAlignment="1">
      <alignment horizontal="right"/>
    </xf>
    <xf numFmtId="164" fontId="10" fillId="4" borderId="1" xfId="0" applyNumberFormat="1" applyFont="1" applyFill="1" applyBorder="1" applyAlignment="1">
      <alignment horizontal="right" vertical="top"/>
    </xf>
    <xf numFmtId="0" fontId="10" fillId="4" borderId="10" xfId="0" applyFont="1" applyFill="1" applyBorder="1" applyAlignment="1">
      <alignment horizontal="left" wrapText="1" indent="1"/>
    </xf>
    <xf numFmtId="164" fontId="10" fillId="4" borderId="3" xfId="0" applyNumberFormat="1" applyFont="1" applyFill="1" applyBorder="1" applyAlignment="1">
      <alignment horizontal="right"/>
    </xf>
    <xf numFmtId="0" fontId="7" fillId="4" borderId="0" xfId="0" applyFont="1" applyFill="1" applyBorder="1" applyAlignment="1">
      <alignment horizontal="left" wrapText="1" indent="1"/>
    </xf>
    <xf numFmtId="164" fontId="10" fillId="4" borderId="11" xfId="0" applyNumberFormat="1" applyFont="1" applyFill="1" applyBorder="1" applyAlignment="1">
      <alignment horizontal="right"/>
    </xf>
    <xf numFmtId="0" fontId="4" fillId="2" borderId="0" xfId="0" applyFont="1" applyFill="1" applyBorder="1" applyAlignment="1"/>
    <xf numFmtId="0" fontId="8" fillId="4" borderId="2" xfId="0" applyFont="1" applyFill="1" applyBorder="1" applyAlignment="1">
      <alignment horizontal="left" wrapText="1" indent="1"/>
    </xf>
    <xf numFmtId="164" fontId="8" fillId="4" borderId="1" xfId="0" applyNumberFormat="1" applyFont="1" applyFill="1" applyBorder="1" applyAlignment="1">
      <alignment horizontal="right" vertical="top"/>
    </xf>
    <xf numFmtId="164" fontId="3" fillId="3" borderId="0" xfId="0" applyNumberFormat="1" applyFont="1" applyFill="1" applyBorder="1" applyAlignment="1">
      <alignment horizontal="right"/>
    </xf>
    <xf numFmtId="164" fontId="2" fillId="3" borderId="1" xfId="0" applyNumberFormat="1" applyFont="1" applyFill="1" applyBorder="1" applyAlignment="1">
      <alignment horizontal="right" vertical="top"/>
    </xf>
    <xf numFmtId="0" fontId="2" fillId="5" borderId="0" xfId="2" applyFont="1" applyFill="1" applyBorder="1" applyAlignment="1">
      <alignment horizontal="left" wrapText="1" indent="1"/>
    </xf>
    <xf numFmtId="164" fontId="2" fillId="5" borderId="0" xfId="2" applyNumberFormat="1" applyFont="1" applyFill="1" applyBorder="1" applyAlignment="1">
      <alignment horizontal="right"/>
    </xf>
    <xf numFmtId="0" fontId="8" fillId="4" borderId="1" xfId="0" applyFont="1" applyFill="1" applyBorder="1" applyAlignment="1">
      <alignment horizontal="left" wrapText="1" indent="1"/>
    </xf>
    <xf numFmtId="0" fontId="8" fillId="4" borderId="3" xfId="0" applyFont="1" applyFill="1" applyBorder="1" applyAlignment="1">
      <alignment horizontal="left" wrapText="1" indent="1"/>
    </xf>
    <xf numFmtId="164" fontId="8" fillId="4" borderId="3" xfId="0" applyNumberFormat="1" applyFont="1" applyFill="1" applyBorder="1" applyAlignment="1">
      <alignment horizontal="right"/>
    </xf>
    <xf numFmtId="164" fontId="8" fillId="4" borderId="1" xfId="0" applyNumberFormat="1" applyFont="1" applyFill="1" applyBorder="1" applyAlignment="1">
      <alignment horizontal="right"/>
    </xf>
    <xf numFmtId="0" fontId="8" fillId="4" borderId="4" xfId="0" applyFont="1" applyFill="1" applyBorder="1" applyAlignment="1">
      <alignment horizontal="left" wrapText="1" indent="1"/>
    </xf>
    <xf numFmtId="164" fontId="8" fillId="4" borderId="4" xfId="0" applyNumberFormat="1" applyFont="1" applyFill="1" applyBorder="1" applyAlignment="1">
      <alignment horizontal="right"/>
    </xf>
    <xf numFmtId="0" fontId="8" fillId="4" borderId="9" xfId="0" applyFont="1" applyFill="1" applyBorder="1" applyAlignment="1">
      <alignment horizontal="left" wrapText="1" indent="1"/>
    </xf>
    <xf numFmtId="164" fontId="2" fillId="4" borderId="1" xfId="0" applyNumberFormat="1" applyFont="1" applyFill="1" applyBorder="1" applyAlignment="1">
      <alignment horizontal="right" wrapText="1"/>
    </xf>
    <xf numFmtId="0" fontId="8" fillId="4" borderId="1" xfId="0" applyFont="1" applyFill="1" applyBorder="1" applyAlignment="1">
      <alignment horizontal="left" vertical="top" wrapText="1" indent="1"/>
    </xf>
    <xf numFmtId="164" fontId="8" fillId="4" borderId="3" xfId="0" quotePrefix="1" applyNumberFormat="1" applyFont="1" applyFill="1" applyBorder="1" applyAlignment="1">
      <alignment horizontal="right"/>
    </xf>
    <xf numFmtId="0" fontId="2" fillId="0" borderId="0" xfId="0" applyFont="1"/>
    <xf numFmtId="0" fontId="3" fillId="4" borderId="0" xfId="0" applyFont="1" applyFill="1" applyBorder="1"/>
    <xf numFmtId="164" fontId="3" fillId="4" borderId="0" xfId="0" applyNumberFormat="1" applyFont="1" applyFill="1" applyBorder="1" applyAlignment="1">
      <alignment horizontal="right"/>
    </xf>
    <xf numFmtId="0" fontId="5" fillId="4" borderId="0" xfId="0" applyFont="1" applyFill="1" applyBorder="1" applyAlignment="1">
      <alignment horizontal="left" wrapText="1" indent="1"/>
    </xf>
    <xf numFmtId="0" fontId="3" fillId="4" borderId="1" xfId="0" applyFont="1" applyFill="1" applyBorder="1" applyAlignment="1">
      <alignment horizontal="left" vertical="center"/>
    </xf>
    <xf numFmtId="0" fontId="3" fillId="4" borderId="1" xfId="0" applyFont="1" applyFill="1" applyBorder="1" applyAlignment="1">
      <alignment horizontal="left" vertical="center" wrapText="1"/>
    </xf>
    <xf numFmtId="164" fontId="2" fillId="4" borderId="1" xfId="0" applyNumberFormat="1" applyFont="1" applyFill="1" applyBorder="1" applyAlignment="1">
      <alignment horizontal="right"/>
    </xf>
    <xf numFmtId="0" fontId="2" fillId="4" borderId="1" xfId="0" applyFont="1" applyFill="1" applyBorder="1" applyAlignment="1">
      <alignment horizontal="left" wrapText="1" indent="1"/>
    </xf>
    <xf numFmtId="164" fontId="2" fillId="4" borderId="1" xfId="0" applyNumberFormat="1" applyFont="1" applyFill="1" applyBorder="1" applyAlignment="1">
      <alignment horizontal="right" vertical="top"/>
    </xf>
    <xf numFmtId="164" fontId="2" fillId="4" borderId="1" xfId="0" quotePrefix="1" applyNumberFormat="1" applyFont="1" applyFill="1" applyBorder="1" applyAlignment="1">
      <alignment horizontal="right"/>
    </xf>
    <xf numFmtId="0" fontId="2" fillId="4" borderId="2" xfId="0" applyFont="1" applyFill="1" applyBorder="1" applyAlignment="1">
      <alignment horizontal="left" wrapText="1" indent="1"/>
    </xf>
    <xf numFmtId="0" fontId="3" fillId="4" borderId="0" xfId="0" applyFont="1" applyFill="1" applyBorder="1" applyAlignment="1">
      <alignment horizontal="left" indent="1"/>
    </xf>
    <xf numFmtId="0" fontId="2" fillId="4" borderId="1" xfId="0" applyFont="1" applyFill="1" applyBorder="1" applyAlignment="1">
      <alignment horizontal="left" indent="1"/>
    </xf>
    <xf numFmtId="0" fontId="2" fillId="4" borderId="1" xfId="0" applyFont="1" applyFill="1" applyBorder="1" applyAlignment="1">
      <alignment horizontal="left" vertical="top" wrapText="1" indent="1"/>
    </xf>
    <xf numFmtId="0" fontId="5" fillId="4" borderId="0" xfId="0" applyFont="1" applyFill="1" applyBorder="1" applyAlignment="1">
      <alignment wrapText="1"/>
    </xf>
    <xf numFmtId="0" fontId="3" fillId="4" borderId="0" xfId="0" applyFont="1" applyFill="1" applyBorder="1" applyAlignment="1">
      <alignment horizontal="left" vertical="center"/>
    </xf>
    <xf numFmtId="164" fontId="8" fillId="4" borderId="1" xfId="0" quotePrefix="1" applyNumberFormat="1" applyFont="1" applyFill="1" applyBorder="1" applyAlignment="1">
      <alignment horizontal="right"/>
    </xf>
    <xf numFmtId="0" fontId="5" fillId="4" borderId="0" xfId="0" applyFont="1" applyFill="1" applyAlignment="1">
      <alignment wrapText="1"/>
    </xf>
    <xf numFmtId="0" fontId="5" fillId="4" borderId="0" xfId="0" applyFont="1" applyFill="1"/>
    <xf numFmtId="0" fontId="5" fillId="4" borderId="0" xfId="0" applyFont="1" applyFill="1" applyAlignment="1">
      <alignment horizontal="left" wrapText="1"/>
    </xf>
    <xf numFmtId="0" fontId="12" fillId="4" borderId="0" xfId="0" applyFont="1" applyFill="1" applyBorder="1" applyAlignment="1">
      <alignment vertical="center" textRotation="90" wrapText="1"/>
    </xf>
    <xf numFmtId="0" fontId="2" fillId="3" borderId="0" xfId="0" applyFont="1" applyFill="1" applyBorder="1" applyAlignment="1">
      <alignment horizontal="left" wrapText="1" indent="1"/>
    </xf>
    <xf numFmtId="164" fontId="2" fillId="3" borderId="0" xfId="0" applyNumberFormat="1" applyFont="1" applyFill="1" applyBorder="1" applyAlignment="1">
      <alignment horizontal="right"/>
    </xf>
    <xf numFmtId="0" fontId="2" fillId="3" borderId="1" xfId="0" applyFont="1" applyFill="1" applyBorder="1" applyAlignment="1">
      <alignment horizontal="left" wrapText="1"/>
    </xf>
    <xf numFmtId="164" fontId="2" fillId="4" borderId="1" xfId="0" applyNumberFormat="1" applyFont="1" applyFill="1" applyBorder="1" applyAlignment="1">
      <alignment horizontal="right"/>
    </xf>
    <xf numFmtId="0" fontId="2" fillId="4" borderId="1" xfId="0" applyFont="1" applyFill="1" applyBorder="1" applyAlignment="1">
      <alignment horizontal="left" wrapText="1" indent="1"/>
    </xf>
    <xf numFmtId="0" fontId="2" fillId="0" borderId="0" xfId="0" applyFont="1"/>
    <xf numFmtId="0" fontId="2" fillId="0" borderId="0" xfId="0" applyFont="1" applyBorder="1"/>
    <xf numFmtId="0" fontId="3" fillId="3" borderId="0" xfId="0" applyFont="1" applyFill="1" applyBorder="1"/>
    <xf numFmtId="0" fontId="3" fillId="4" borderId="0" xfId="0" applyFont="1" applyFill="1"/>
    <xf numFmtId="0" fontId="2" fillId="4" borderId="0" xfId="0" applyFont="1" applyFill="1"/>
    <xf numFmtId="164" fontId="2" fillId="4" borderId="0" xfId="0" applyNumberFormat="1" applyFont="1" applyFill="1" applyAlignment="1">
      <alignment horizontal="right"/>
    </xf>
    <xf numFmtId="0" fontId="2" fillId="4" borderId="3" xfId="0" applyFont="1" applyFill="1" applyBorder="1" applyAlignment="1">
      <alignment horizontal="left" wrapText="1" indent="1"/>
    </xf>
    <xf numFmtId="164" fontId="2" fillId="4" borderId="3" xfId="0" applyNumberFormat="1" applyFont="1" applyFill="1" applyBorder="1" applyAlignment="1">
      <alignment horizontal="right"/>
    </xf>
    <xf numFmtId="164" fontId="2" fillId="3" borderId="1" xfId="0" applyNumberFormat="1" applyFont="1" applyFill="1" applyBorder="1" applyAlignment="1">
      <alignment horizontal="right"/>
    </xf>
    <xf numFmtId="0" fontId="2" fillId="3" borderId="1" xfId="0" applyFont="1" applyFill="1" applyBorder="1" applyAlignment="1">
      <alignment horizontal="left" wrapText="1" indent="1"/>
    </xf>
    <xf numFmtId="0" fontId="2" fillId="3" borderId="3" xfId="0" applyFont="1" applyFill="1" applyBorder="1" applyAlignment="1">
      <alignment wrapText="1"/>
    </xf>
    <xf numFmtId="0" fontId="2" fillId="3" borderId="12" xfId="0" applyFont="1" applyFill="1" applyBorder="1" applyAlignment="1">
      <alignment horizontal="left" wrapText="1" indent="1"/>
    </xf>
    <xf numFmtId="164" fontId="2" fillId="3" borderId="12" xfId="0" applyNumberFormat="1" applyFont="1" applyFill="1" applyBorder="1" applyAlignment="1">
      <alignment horizontal="right"/>
    </xf>
    <xf numFmtId="164" fontId="2" fillId="4" borderId="3" xfId="0" quotePrefix="1" applyNumberFormat="1" applyFont="1" applyFill="1" applyBorder="1" applyAlignment="1">
      <alignment horizontal="right"/>
    </xf>
    <xf numFmtId="0" fontId="2" fillId="0" borderId="0" xfId="0" applyFont="1" applyAlignment="1">
      <alignment wrapText="1"/>
    </xf>
    <xf numFmtId="0" fontId="2" fillId="3" borderId="0" xfId="0" applyFont="1" applyFill="1" applyBorder="1" applyAlignment="1">
      <alignment wrapText="1"/>
    </xf>
    <xf numFmtId="164" fontId="2" fillId="4" borderId="1" xfId="3" applyNumberFormat="1" applyFont="1" applyFill="1" applyBorder="1" applyAlignment="1">
      <alignment horizontal="right"/>
    </xf>
    <xf numFmtId="0" fontId="2" fillId="4" borderId="1" xfId="3" applyFont="1" applyFill="1" applyBorder="1" applyAlignment="1">
      <alignment horizontal="left" wrapText="1" indent="1"/>
    </xf>
    <xf numFmtId="164" fontId="2" fillId="4" borderId="1" xfId="3" applyNumberFormat="1" applyFont="1" applyFill="1" applyBorder="1" applyAlignment="1">
      <alignment horizontal="right" vertical="top"/>
    </xf>
    <xf numFmtId="0" fontId="2" fillId="4" borderId="7" xfId="3" applyFont="1" applyFill="1" applyBorder="1" applyAlignment="1">
      <alignment horizontal="left" wrapText="1" indent="1"/>
    </xf>
    <xf numFmtId="164" fontId="2" fillId="4" borderId="7" xfId="3" applyNumberFormat="1" applyFont="1" applyFill="1" applyBorder="1" applyAlignment="1">
      <alignment horizontal="right"/>
    </xf>
    <xf numFmtId="0" fontId="2" fillId="4" borderId="0" xfId="3" applyFont="1" applyFill="1" applyBorder="1" applyAlignment="1">
      <alignment horizontal="left" wrapText="1" indent="1"/>
    </xf>
    <xf numFmtId="164" fontId="2" fillId="4" borderId="0" xfId="3" applyNumberFormat="1" applyFont="1" applyFill="1" applyBorder="1" applyAlignment="1">
      <alignment horizontal="right"/>
    </xf>
    <xf numFmtId="164" fontId="2" fillId="4" borderId="13" xfId="3" applyNumberFormat="1" applyFont="1" applyFill="1" applyBorder="1" applyAlignment="1">
      <alignment horizontal="right" vertical="top"/>
    </xf>
    <xf numFmtId="164" fontId="10" fillId="4" borderId="13" xfId="0" applyNumberFormat="1" applyFont="1" applyFill="1" applyBorder="1" applyAlignment="1">
      <alignment horizontal="right"/>
    </xf>
    <xf numFmtId="164" fontId="10" fillId="4" borderId="13" xfId="0" applyNumberFormat="1" applyFont="1" applyFill="1" applyBorder="1" applyAlignment="1">
      <alignment horizontal="right" vertical="top"/>
    </xf>
    <xf numFmtId="0" fontId="2" fillId="4" borderId="14" xfId="3" applyFont="1" applyFill="1" applyBorder="1" applyAlignment="1">
      <alignment horizontal="left" wrapText="1" indent="1"/>
    </xf>
    <xf numFmtId="164" fontId="2" fillId="4" borderId="4" xfId="2" applyNumberFormat="1" applyFont="1" applyFill="1" applyBorder="1" applyAlignment="1">
      <alignment horizontal="right" vertical="top"/>
    </xf>
    <xf numFmtId="164" fontId="2" fillId="4" borderId="2" xfId="0" applyNumberFormat="1" applyFont="1" applyFill="1" applyBorder="1" applyAlignment="1">
      <alignment horizontal="right" wrapText="1"/>
    </xf>
    <xf numFmtId="0" fontId="2" fillId="5" borderId="1" xfId="2" applyFont="1" applyFill="1" applyBorder="1" applyAlignment="1">
      <alignment horizontal="left" wrapText="1" indent="1"/>
    </xf>
    <xf numFmtId="164" fontId="2" fillId="5" borderId="6" xfId="2" applyNumberFormat="1" applyFont="1" applyFill="1" applyBorder="1" applyAlignment="1">
      <alignment horizontal="right"/>
    </xf>
    <xf numFmtId="165" fontId="5" fillId="4" borderId="0" xfId="0" applyNumberFormat="1" applyFont="1" applyFill="1" applyBorder="1" applyAlignment="1">
      <alignment horizontal="left" vertical="top"/>
    </xf>
    <xf numFmtId="0" fontId="17" fillId="4" borderId="0" xfId="0" applyFont="1" applyFill="1" applyBorder="1"/>
    <xf numFmtId="0" fontId="18" fillId="4" borderId="1" xfId="0" applyFont="1" applyFill="1" applyBorder="1" applyAlignment="1">
      <alignment horizontal="left" wrapText="1" indent="1"/>
    </xf>
    <xf numFmtId="0" fontId="18" fillId="4" borderId="2" xfId="0" applyFont="1" applyFill="1" applyBorder="1" applyAlignment="1">
      <alignment horizontal="left" wrapText="1" indent="1"/>
    </xf>
    <xf numFmtId="164" fontId="18" fillId="4" borderId="1" xfId="0" quotePrefix="1" applyNumberFormat="1" applyFont="1" applyFill="1" applyBorder="1" applyAlignment="1">
      <alignment horizontal="right" vertical="top"/>
    </xf>
    <xf numFmtId="164" fontId="18" fillId="4" borderId="1" xfId="0" applyNumberFormat="1" applyFont="1" applyFill="1" applyBorder="1" applyAlignment="1">
      <alignment horizontal="right" vertical="top"/>
    </xf>
    <xf numFmtId="0" fontId="20" fillId="4" borderId="1" xfId="0" applyFont="1" applyFill="1" applyBorder="1" applyAlignment="1">
      <alignment horizontal="left" wrapText="1" indent="1"/>
    </xf>
    <xf numFmtId="164" fontId="20" fillId="4" borderId="1" xfId="0" applyNumberFormat="1" applyFont="1" applyFill="1" applyBorder="1" applyAlignment="1">
      <alignment horizontal="right"/>
    </xf>
    <xf numFmtId="0" fontId="20" fillId="4" borderId="3" xfId="0" applyFont="1" applyFill="1" applyBorder="1" applyAlignment="1">
      <alignment horizontal="left" wrapText="1" indent="1"/>
    </xf>
    <xf numFmtId="164" fontId="20" fillId="4" borderId="3" xfId="0" applyNumberFormat="1" applyFont="1" applyFill="1" applyBorder="1" applyAlignment="1">
      <alignment horizontal="right"/>
    </xf>
    <xf numFmtId="0" fontId="17" fillId="4" borderId="0" xfId="0" applyFont="1" applyFill="1" applyBorder="1" applyAlignment="1">
      <alignment horizontal="left" indent="1"/>
    </xf>
    <xf numFmtId="164" fontId="17" fillId="4" borderId="0" xfId="0" applyNumberFormat="1" applyFont="1" applyFill="1" applyBorder="1" applyAlignment="1">
      <alignment horizontal="right"/>
    </xf>
    <xf numFmtId="0" fontId="18" fillId="4" borderId="3" xfId="0" applyFont="1" applyFill="1" applyBorder="1" applyAlignment="1">
      <alignment horizontal="left" wrapText="1" indent="1"/>
    </xf>
    <xf numFmtId="164" fontId="18" fillId="4" borderId="11" xfId="0" applyNumberFormat="1" applyFont="1" applyFill="1" applyBorder="1" applyAlignment="1">
      <alignment horizontal="right" vertical="top"/>
    </xf>
    <xf numFmtId="0" fontId="18" fillId="3" borderId="1" xfId="0" applyFont="1" applyFill="1" applyBorder="1" applyAlignment="1">
      <alignment horizontal="left" wrapText="1" indent="1"/>
    </xf>
    <xf numFmtId="164" fontId="18" fillId="3" borderId="1" xfId="0" applyNumberFormat="1" applyFont="1" applyFill="1" applyBorder="1" applyAlignment="1">
      <alignment horizontal="right" vertical="top"/>
    </xf>
    <xf numFmtId="0" fontId="17" fillId="4" borderId="0" xfId="2" applyFont="1" applyFill="1" applyBorder="1"/>
    <xf numFmtId="0" fontId="18" fillId="4" borderId="1" xfId="2" applyFont="1" applyFill="1" applyBorder="1" applyAlignment="1">
      <alignment horizontal="left" wrapText="1" indent="1"/>
    </xf>
    <xf numFmtId="164" fontId="18" fillId="4" borderId="1" xfId="2" applyNumberFormat="1" applyFont="1" applyFill="1" applyBorder="1" applyAlignment="1">
      <alignment horizontal="right" vertical="top"/>
    </xf>
    <xf numFmtId="0" fontId="18" fillId="4" borderId="4" xfId="2" applyFont="1" applyFill="1" applyBorder="1" applyAlignment="1">
      <alignment horizontal="left" wrapText="1" indent="1"/>
    </xf>
    <xf numFmtId="164" fontId="18" fillId="4" borderId="4" xfId="2" applyNumberFormat="1" applyFont="1" applyFill="1" applyBorder="1" applyAlignment="1">
      <alignment horizontal="right"/>
    </xf>
    <xf numFmtId="0" fontId="18" fillId="4" borderId="3" xfId="2" applyFont="1" applyFill="1" applyBorder="1" applyAlignment="1">
      <alignment horizontal="left" wrapText="1" indent="1"/>
    </xf>
    <xf numFmtId="164" fontId="18" fillId="4" borderId="3" xfId="2" applyNumberFormat="1" applyFont="1" applyFill="1" applyBorder="1" applyAlignment="1">
      <alignment horizontal="right" vertical="top"/>
    </xf>
    <xf numFmtId="0" fontId="17" fillId="3" borderId="0" xfId="0" applyFont="1" applyFill="1" applyBorder="1"/>
    <xf numFmtId="164" fontId="18" fillId="3" borderId="1" xfId="0" applyNumberFormat="1" applyFont="1" applyFill="1" applyBorder="1" applyAlignment="1">
      <alignment horizontal="right"/>
    </xf>
    <xf numFmtId="0" fontId="18" fillId="3" borderId="4" xfId="0" applyFont="1" applyFill="1" applyBorder="1" applyAlignment="1">
      <alignment horizontal="left" wrapText="1" indent="1"/>
    </xf>
    <xf numFmtId="164" fontId="18" fillId="3" borderId="4" xfId="0" applyNumberFormat="1" applyFont="1" applyFill="1" applyBorder="1" applyAlignment="1">
      <alignment horizontal="right"/>
    </xf>
    <xf numFmtId="0" fontId="18" fillId="3" borderId="3" xfId="0" applyFont="1" applyFill="1" applyBorder="1" applyAlignment="1">
      <alignment horizontal="left" wrapText="1" indent="1"/>
    </xf>
    <xf numFmtId="164" fontId="18" fillId="3" borderId="3" xfId="0" applyNumberFormat="1" applyFont="1" applyFill="1" applyBorder="1" applyAlignment="1">
      <alignment horizontal="right" vertical="top"/>
    </xf>
    <xf numFmtId="164" fontId="18" fillId="3" borderId="4" xfId="0" applyNumberFormat="1" applyFont="1" applyFill="1" applyBorder="1" applyAlignment="1">
      <alignment horizontal="right" vertical="top"/>
    </xf>
    <xf numFmtId="164" fontId="18" fillId="4" borderId="1" xfId="2" applyNumberFormat="1" applyFont="1" applyFill="1" applyBorder="1" applyAlignment="1">
      <alignment horizontal="right"/>
    </xf>
    <xf numFmtId="0" fontId="17" fillId="4" borderId="0" xfId="2" applyFont="1" applyFill="1"/>
    <xf numFmtId="164" fontId="18" fillId="4" borderId="3" xfId="2" applyNumberFormat="1" applyFont="1" applyFill="1" applyBorder="1" applyAlignment="1">
      <alignment horizontal="right"/>
    </xf>
    <xf numFmtId="0" fontId="2" fillId="0" borderId="0" xfId="0" applyFont="1" applyFill="1" applyBorder="1"/>
    <xf numFmtId="0" fontId="15" fillId="0" borderId="0" xfId="0" applyFont="1" applyFill="1" applyBorder="1" applyAlignment="1">
      <alignment horizontal="center" vertical="center" wrapText="1"/>
    </xf>
    <xf numFmtId="0" fontId="22" fillId="7" borderId="15" xfId="0" applyFont="1" applyFill="1" applyBorder="1" applyAlignment="1">
      <alignment horizontal="left" vertical="center" wrapText="1"/>
    </xf>
    <xf numFmtId="0" fontId="3" fillId="8" borderId="1" xfId="0" applyFont="1" applyFill="1" applyBorder="1" applyAlignment="1">
      <alignment horizontal="left" vertical="center"/>
    </xf>
    <xf numFmtId="0" fontId="3" fillId="8" borderId="1" xfId="0" applyFont="1" applyFill="1" applyBorder="1" applyAlignment="1">
      <alignment horizontal="left" vertical="center" wrapText="1"/>
    </xf>
    <xf numFmtId="164" fontId="2" fillId="8" borderId="1" xfId="0" applyNumberFormat="1" applyFont="1" applyFill="1" applyBorder="1" applyAlignment="1">
      <alignment horizontal="right"/>
    </xf>
    <xf numFmtId="0" fontId="12" fillId="4" borderId="8" xfId="0" applyFont="1" applyFill="1" applyBorder="1" applyAlignment="1">
      <alignment horizontal="center" vertical="center" textRotation="90" wrapText="1"/>
    </xf>
    <xf numFmtId="0" fontId="2" fillId="4" borderId="0" xfId="0" applyFont="1" applyFill="1" applyBorder="1"/>
    <xf numFmtId="0" fontId="2" fillId="4" borderId="0" xfId="0" quotePrefix="1" applyFont="1" applyFill="1" applyBorder="1" applyAlignment="1">
      <alignment horizontal="left" vertical="center" indent="1"/>
    </xf>
    <xf numFmtId="0" fontId="2" fillId="4" borderId="1" xfId="0" applyNumberFormat="1" applyFont="1" applyFill="1" applyBorder="1" applyAlignment="1">
      <alignment horizontal="left" vertical="top" wrapText="1" indent="1"/>
    </xf>
    <xf numFmtId="0" fontId="2" fillId="4" borderId="4" xfId="0" applyFont="1" applyFill="1" applyBorder="1" applyAlignment="1">
      <alignment horizontal="left" wrapText="1" indent="1"/>
    </xf>
    <xf numFmtId="164" fontId="2" fillId="4" borderId="4" xfId="0" applyNumberFormat="1" applyFont="1" applyFill="1" applyBorder="1" applyAlignment="1">
      <alignment horizontal="right"/>
    </xf>
    <xf numFmtId="164" fontId="8" fillId="4" borderId="0" xfId="0" quotePrefix="1" applyNumberFormat="1" applyFont="1" applyFill="1" applyBorder="1" applyAlignment="1">
      <alignment horizontal="right"/>
    </xf>
    <xf numFmtId="0" fontId="2" fillId="4" borderId="9" xfId="0" applyFont="1" applyFill="1" applyBorder="1" applyAlignment="1">
      <alignment horizontal="left" wrapText="1" indent="1"/>
    </xf>
    <xf numFmtId="0" fontId="23" fillId="4" borderId="5" xfId="0" applyNumberFormat="1" applyFont="1" applyFill="1" applyBorder="1" applyAlignment="1">
      <alignment horizontal="left" vertical="top" wrapText="1" indent="1"/>
    </xf>
    <xf numFmtId="164" fontId="23" fillId="4" borderId="1" xfId="0" applyNumberFormat="1" applyFont="1" applyFill="1" applyBorder="1" applyAlignment="1">
      <alignment horizontal="right"/>
    </xf>
    <xf numFmtId="0" fontId="23" fillId="4" borderId="5" xfId="0" applyFont="1" applyFill="1" applyBorder="1" applyAlignment="1">
      <alignment horizontal="left" wrapText="1" indent="1"/>
    </xf>
    <xf numFmtId="164" fontId="24" fillId="4" borderId="1" xfId="0" applyNumberFormat="1" applyFont="1" applyFill="1" applyBorder="1" applyAlignment="1">
      <alignment horizontal="right"/>
    </xf>
    <xf numFmtId="0" fontId="24" fillId="4" borderId="1" xfId="0" applyFont="1" applyFill="1" applyBorder="1" applyAlignment="1">
      <alignment horizontal="left" wrapText="1" indent="1"/>
    </xf>
    <xf numFmtId="0" fontId="24" fillId="4" borderId="4" xfId="0" applyFont="1" applyFill="1" applyBorder="1" applyAlignment="1">
      <alignment horizontal="left" wrapText="1" indent="1"/>
    </xf>
    <xf numFmtId="164" fontId="24" fillId="4" borderId="4" xfId="0" applyNumberFormat="1" applyFont="1" applyFill="1" applyBorder="1" applyAlignment="1">
      <alignment horizontal="right"/>
    </xf>
    <xf numFmtId="0" fontId="24" fillId="4" borderId="3" xfId="0" applyFont="1" applyFill="1" applyBorder="1" applyAlignment="1">
      <alignment horizontal="left" wrapText="1" indent="1"/>
    </xf>
    <xf numFmtId="0" fontId="23" fillId="4" borderId="1" xfId="0" applyFont="1" applyFill="1" applyBorder="1" applyAlignment="1">
      <alignment horizontal="left" wrapText="1" indent="1"/>
    </xf>
    <xf numFmtId="0" fontId="23" fillId="4" borderId="3" xfId="0" applyFont="1" applyFill="1" applyBorder="1" applyAlignment="1">
      <alignment horizontal="left" wrapText="1" indent="1"/>
    </xf>
    <xf numFmtId="164" fontId="25" fillId="4" borderId="3" xfId="0" quotePrefix="1" applyNumberFormat="1" applyFont="1" applyFill="1" applyBorder="1" applyAlignment="1">
      <alignment horizontal="right"/>
    </xf>
    <xf numFmtId="0" fontId="24" fillId="4" borderId="10" xfId="0" applyFont="1" applyFill="1" applyBorder="1" applyAlignment="1">
      <alignment horizontal="left" wrapText="1" indent="1"/>
    </xf>
    <xf numFmtId="164" fontId="24" fillId="4" borderId="3" xfId="0" applyNumberFormat="1" applyFont="1" applyFill="1" applyBorder="1" applyAlignment="1">
      <alignment horizontal="right"/>
    </xf>
    <xf numFmtId="0" fontId="26" fillId="0" borderId="0" xfId="0" applyFont="1" applyAlignment="1">
      <alignment vertical="center"/>
    </xf>
    <xf numFmtId="0" fontId="2" fillId="4" borderId="3" xfId="0" applyNumberFormat="1" applyFont="1" applyFill="1" applyBorder="1" applyAlignment="1">
      <alignment horizontal="left" vertical="top" wrapText="1" indent="1"/>
    </xf>
    <xf numFmtId="0" fontId="2" fillId="4" borderId="1" xfId="0" applyFont="1" applyFill="1" applyBorder="1" applyAlignment="1">
      <alignment horizontal="left" indent="1"/>
    </xf>
    <xf numFmtId="0" fontId="2" fillId="4" borderId="1" xfId="0" applyFont="1" applyFill="1" applyBorder="1" applyAlignment="1">
      <alignment horizontal="left" wrapText="1" indent="1"/>
    </xf>
    <xf numFmtId="164" fontId="2" fillId="4" borderId="1" xfId="0" applyNumberFormat="1" applyFont="1" applyFill="1" applyBorder="1" applyAlignment="1">
      <alignment horizontal="right" vertical="top"/>
    </xf>
    <xf numFmtId="164" fontId="2" fillId="4" borderId="1" xfId="0" applyNumberFormat="1" applyFont="1" applyFill="1" applyBorder="1" applyAlignment="1">
      <alignment horizontal="right"/>
    </xf>
    <xf numFmtId="0" fontId="2" fillId="4" borderId="1" xfId="0" applyFont="1" applyFill="1" applyBorder="1" applyAlignment="1">
      <alignment horizontal="left" vertical="top" wrapText="1" indent="1"/>
    </xf>
    <xf numFmtId="164" fontId="3" fillId="4" borderId="0" xfId="0" quotePrefix="1" applyNumberFormat="1" applyFont="1" applyFill="1" applyBorder="1" applyAlignment="1">
      <alignment horizontal="right"/>
    </xf>
    <xf numFmtId="164" fontId="2" fillId="0" borderId="1" xfId="0" applyNumberFormat="1" applyFont="1" applyFill="1" applyBorder="1" applyAlignment="1">
      <alignment horizontal="right"/>
    </xf>
    <xf numFmtId="164" fontId="2" fillId="0" borderId="1" xfId="0" applyNumberFormat="1" applyFont="1" applyFill="1" applyBorder="1" applyAlignment="1">
      <alignment horizontal="right" vertical="top"/>
    </xf>
    <xf numFmtId="0" fontId="2" fillId="0" borderId="1" xfId="0" applyFont="1" applyFill="1" applyBorder="1" applyAlignment="1">
      <alignment horizontal="left" vertical="top" wrapText="1"/>
    </xf>
    <xf numFmtId="0" fontId="2" fillId="4" borderId="0" xfId="0" applyFont="1" applyFill="1"/>
    <xf numFmtId="0" fontId="2" fillId="0" borderId="1" xfId="0" applyFont="1" applyFill="1" applyBorder="1" applyAlignment="1">
      <alignment horizontal="left" wrapText="1"/>
    </xf>
    <xf numFmtId="164" fontId="2" fillId="4" borderId="1" xfId="0" applyNumberFormat="1" applyFont="1" applyFill="1" applyBorder="1" applyAlignment="1">
      <alignment horizontal="right"/>
    </xf>
    <xf numFmtId="0" fontId="2" fillId="4" borderId="1" xfId="0" applyFont="1" applyFill="1" applyBorder="1" applyAlignment="1">
      <alignment horizontal="left" wrapText="1"/>
    </xf>
    <xf numFmtId="0" fontId="2" fillId="4" borderId="1" xfId="0" applyFont="1" applyFill="1" applyBorder="1" applyAlignment="1">
      <alignment wrapText="1"/>
    </xf>
    <xf numFmtId="0" fontId="2" fillId="4" borderId="0" xfId="0" applyFont="1" applyFill="1" applyAlignment="1">
      <alignment wrapText="1"/>
    </xf>
    <xf numFmtId="0" fontId="2" fillId="0" borderId="0" xfId="0" applyFont="1"/>
    <xf numFmtId="164" fontId="2" fillId="0" borderId="1" xfId="0" applyNumberFormat="1" applyFont="1" applyFill="1" applyBorder="1" applyAlignment="1">
      <alignment horizontal="right"/>
    </xf>
    <xf numFmtId="164" fontId="2" fillId="0" borderId="1" xfId="0" applyNumberFormat="1" applyFont="1" applyFill="1" applyBorder="1" applyAlignment="1">
      <alignment horizontal="right" vertical="top"/>
    </xf>
    <xf numFmtId="0" fontId="3" fillId="0" borderId="0" xfId="0" applyFont="1"/>
    <xf numFmtId="0" fontId="3" fillId="4" borderId="0" xfId="0" applyFont="1" applyFill="1" applyBorder="1"/>
    <xf numFmtId="0" fontId="2" fillId="4" borderId="0" xfId="0" applyFont="1" applyFill="1"/>
    <xf numFmtId="0" fontId="2" fillId="0" borderId="1" xfId="0" applyFont="1" applyFill="1" applyBorder="1" applyAlignment="1">
      <alignment horizontal="left" wrapText="1"/>
    </xf>
    <xf numFmtId="0" fontId="2" fillId="4" borderId="1" xfId="0" applyFont="1" applyFill="1" applyBorder="1" applyAlignment="1">
      <alignment horizontal="left" vertical="top" wrapText="1"/>
    </xf>
    <xf numFmtId="0" fontId="3" fillId="4" borderId="0" xfId="0" applyFont="1" applyFill="1" applyBorder="1" applyAlignment="1">
      <alignment horizontal="left"/>
    </xf>
    <xf numFmtId="164" fontId="3" fillId="4" borderId="0" xfId="0" applyNumberFormat="1" applyFont="1" applyFill="1" applyBorder="1" applyAlignment="1">
      <alignment horizontal="center"/>
    </xf>
    <xf numFmtId="164" fontId="2" fillId="4" borderId="3" xfId="0" applyNumberFormat="1" applyFont="1" applyFill="1" applyBorder="1" applyAlignment="1">
      <alignment horizontal="right" vertical="top"/>
    </xf>
    <xf numFmtId="0" fontId="23" fillId="4" borderId="2" xfId="0" applyFont="1" applyFill="1" applyBorder="1" applyAlignment="1">
      <alignment horizontal="left" wrapText="1" indent="1"/>
    </xf>
    <xf numFmtId="164" fontId="23" fillId="4" borderId="2" xfId="0" applyNumberFormat="1" applyFont="1" applyFill="1" applyBorder="1" applyAlignment="1">
      <alignment horizontal="right"/>
    </xf>
    <xf numFmtId="0" fontId="2" fillId="4" borderId="3" xfId="0" applyFont="1" applyFill="1" applyBorder="1" applyAlignment="1">
      <alignment horizontal="left" indent="1"/>
    </xf>
    <xf numFmtId="0" fontId="2" fillId="3" borderId="1" xfId="0" applyFont="1" applyFill="1" applyBorder="1" applyAlignment="1">
      <alignment horizontal="left" indent="1"/>
    </xf>
    <xf numFmtId="0" fontId="11" fillId="4" borderId="8" xfId="0" applyFont="1" applyFill="1" applyBorder="1" applyAlignment="1">
      <alignment horizontal="right" vertical="center" textRotation="90" wrapText="1"/>
    </xf>
    <xf numFmtId="0" fontId="2" fillId="5" borderId="14" xfId="2" applyFont="1" applyFill="1" applyBorder="1" applyAlignment="1">
      <alignment horizontal="left" wrapText="1" indent="1"/>
    </xf>
    <xf numFmtId="164" fontId="2" fillId="5" borderId="17" xfId="2" applyNumberFormat="1" applyFont="1" applyFill="1" applyBorder="1" applyAlignment="1">
      <alignment horizontal="right"/>
    </xf>
    <xf numFmtId="0" fontId="8" fillId="4" borderId="10" xfId="0" applyFont="1" applyFill="1" applyBorder="1" applyAlignment="1">
      <alignment horizontal="left" wrapText="1" indent="1"/>
    </xf>
    <xf numFmtId="164" fontId="8" fillId="4" borderId="11" xfId="0" applyNumberFormat="1" applyFont="1" applyFill="1" applyBorder="1" applyAlignment="1">
      <alignment horizontal="right" vertical="top"/>
    </xf>
    <xf numFmtId="0" fontId="11" fillId="4" borderId="8" xfId="0" applyFont="1" applyFill="1" applyBorder="1" applyAlignment="1">
      <alignment horizontal="right" vertical="center" textRotation="90" wrapText="1"/>
    </xf>
    <xf numFmtId="0" fontId="3" fillId="8" borderId="1" xfId="2" applyFont="1" applyFill="1" applyBorder="1" applyAlignment="1">
      <alignment horizontal="left" vertical="center"/>
    </xf>
    <xf numFmtId="0" fontId="3" fillId="8" borderId="1" xfId="2" applyFont="1" applyFill="1" applyBorder="1" applyAlignment="1">
      <alignment horizontal="left" vertical="center" wrapText="1"/>
    </xf>
    <xf numFmtId="164" fontId="2" fillId="8" borderId="1" xfId="2" applyNumberFormat="1" applyFont="1" applyFill="1" applyBorder="1" applyAlignment="1">
      <alignment horizontal="right"/>
    </xf>
    <xf numFmtId="164" fontId="2" fillId="4" borderId="4" xfId="0" quotePrefix="1" applyNumberFormat="1" applyFont="1" applyFill="1" applyBorder="1" applyAlignment="1">
      <alignment horizontal="right"/>
    </xf>
    <xf numFmtId="164" fontId="2" fillId="3" borderId="1" xfId="0" quotePrefix="1" applyNumberFormat="1" applyFont="1" applyFill="1" applyBorder="1" applyAlignment="1">
      <alignment horizontal="right" vertical="top"/>
    </xf>
    <xf numFmtId="0" fontId="7" fillId="3" borderId="0" xfId="0" applyFont="1" applyFill="1" applyBorder="1" applyAlignment="1">
      <alignment wrapText="1"/>
    </xf>
    <xf numFmtId="0" fontId="24" fillId="3" borderId="1" xfId="0" applyFont="1" applyFill="1" applyBorder="1" applyAlignment="1">
      <alignment horizontal="left" wrapText="1" indent="1"/>
    </xf>
    <xf numFmtId="164" fontId="24" fillId="3" borderId="1" xfId="0" applyNumberFormat="1" applyFont="1" applyFill="1" applyBorder="1" applyAlignment="1">
      <alignment horizontal="right"/>
    </xf>
    <xf numFmtId="0" fontId="24" fillId="3" borderId="10" xfId="0" applyFont="1" applyFill="1" applyBorder="1" applyAlignment="1">
      <alignment horizontal="left" wrapText="1" indent="1"/>
    </xf>
    <xf numFmtId="164" fontId="2" fillId="3" borderId="11" xfId="0" applyNumberFormat="1" applyFont="1" applyFill="1" applyBorder="1" applyAlignment="1">
      <alignment horizontal="right"/>
    </xf>
    <xf numFmtId="164" fontId="28" fillId="3" borderId="11" xfId="0" applyNumberFormat="1" applyFont="1" applyFill="1" applyBorder="1" applyAlignment="1">
      <alignment horizontal="right"/>
    </xf>
    <xf numFmtId="164" fontId="12" fillId="4" borderId="4" xfId="0" applyNumberFormat="1" applyFont="1" applyFill="1" applyBorder="1" applyAlignment="1">
      <alignment horizontal="right"/>
    </xf>
    <xf numFmtId="164" fontId="12" fillId="4" borderId="3" xfId="0" quotePrefix="1" applyNumberFormat="1" applyFont="1" applyFill="1" applyBorder="1" applyAlignment="1">
      <alignment horizontal="right"/>
    </xf>
    <xf numFmtId="0" fontId="23" fillId="4" borderId="1" xfId="0" applyNumberFormat="1" applyFont="1" applyFill="1" applyBorder="1" applyAlignment="1">
      <alignment horizontal="left" vertical="top" wrapText="1" indent="1"/>
    </xf>
    <xf numFmtId="0" fontId="17" fillId="4" borderId="0" xfId="3" applyFont="1" applyFill="1" applyBorder="1"/>
    <xf numFmtId="0" fontId="16" fillId="6" borderId="0" xfId="3" applyFont="1"/>
    <xf numFmtId="0" fontId="2" fillId="6" borderId="0" xfId="3" applyFont="1"/>
    <xf numFmtId="164" fontId="2" fillId="4" borderId="13" xfId="0" applyNumberFormat="1" applyFont="1" applyFill="1" applyBorder="1" applyAlignment="1">
      <alignment horizontal="right" vertical="top"/>
    </xf>
    <xf numFmtId="164" fontId="2" fillId="4" borderId="1" xfId="0" quotePrefix="1" applyNumberFormat="1" applyFont="1" applyFill="1" applyBorder="1" applyAlignment="1">
      <alignment horizontal="right" vertical="top"/>
    </xf>
    <xf numFmtId="0" fontId="3" fillId="4" borderId="0" xfId="3" applyFont="1" applyFill="1" applyBorder="1"/>
    <xf numFmtId="0" fontId="2" fillId="4" borderId="0" xfId="3" applyFont="1" applyFill="1"/>
    <xf numFmtId="0" fontId="30" fillId="4" borderId="0" xfId="3" applyFont="1" applyFill="1" applyBorder="1" applyAlignment="1">
      <alignment horizontal="left" wrapText="1"/>
    </xf>
    <xf numFmtId="0" fontId="16" fillId="6" borderId="0" xfId="3" applyFont="1" applyAlignment="1">
      <alignment horizontal="left" wrapText="1"/>
    </xf>
    <xf numFmtId="0" fontId="31" fillId="4" borderId="0" xfId="3" applyFont="1" applyFill="1" applyBorder="1"/>
    <xf numFmtId="0" fontId="32" fillId="6" borderId="0" xfId="3" applyFont="1"/>
    <xf numFmtId="0" fontId="15" fillId="6" borderId="0" xfId="3" applyFont="1"/>
    <xf numFmtId="0" fontId="7" fillId="4" borderId="0" xfId="3" applyFont="1" applyFill="1" applyBorder="1" applyAlignment="1">
      <alignment horizontal="left" wrapText="1" indent="1"/>
    </xf>
    <xf numFmtId="164" fontId="3" fillId="4" borderId="0" xfId="3" applyNumberFormat="1" applyFont="1" applyFill="1" applyBorder="1" applyAlignment="1">
      <alignment horizontal="right"/>
    </xf>
    <xf numFmtId="0" fontId="2" fillId="4" borderId="0" xfId="3" applyFont="1" applyFill="1" applyBorder="1"/>
    <xf numFmtId="0" fontId="2" fillId="4" borderId="0" xfId="3" quotePrefix="1" applyFont="1" applyFill="1" applyBorder="1" applyAlignment="1">
      <alignment horizontal="left" vertical="center" indent="1"/>
    </xf>
    <xf numFmtId="0" fontId="3" fillId="8" borderId="1" xfId="3" applyFont="1" applyFill="1" applyBorder="1" applyAlignment="1">
      <alignment horizontal="left" vertical="center"/>
    </xf>
    <xf numFmtId="0" fontId="3" fillId="8" borderId="1" xfId="3" applyFont="1" applyFill="1" applyBorder="1" applyAlignment="1">
      <alignment horizontal="left" vertical="center" wrapText="1"/>
    </xf>
    <xf numFmtId="164" fontId="2" fillId="8" borderId="1" xfId="3" applyNumberFormat="1" applyFont="1" applyFill="1" applyBorder="1" applyAlignment="1">
      <alignment horizontal="right"/>
    </xf>
    <xf numFmtId="164" fontId="2" fillId="4" borderId="6" xfId="0" applyNumberFormat="1" applyFont="1" applyFill="1" applyBorder="1" applyAlignment="1">
      <alignment horizontal="right"/>
    </xf>
    <xf numFmtId="0" fontId="2" fillId="4" borderId="2" xfId="3" applyFont="1" applyFill="1" applyBorder="1" applyAlignment="1">
      <alignment horizontal="left" wrapText="1" indent="1"/>
    </xf>
    <xf numFmtId="164" fontId="2" fillId="4" borderId="1" xfId="3" quotePrefix="1" applyNumberFormat="1" applyFont="1" applyFill="1" applyBorder="1" applyAlignment="1">
      <alignment horizontal="right" vertical="top"/>
    </xf>
    <xf numFmtId="0" fontId="2" fillId="4" borderId="3" xfId="3" applyFont="1" applyFill="1" applyBorder="1" applyAlignment="1">
      <alignment horizontal="left" wrapText="1" indent="1"/>
    </xf>
    <xf numFmtId="164" fontId="2" fillId="4" borderId="3" xfId="3" applyNumberFormat="1" applyFont="1" applyFill="1" applyBorder="1" applyAlignment="1">
      <alignment horizontal="right" vertical="top"/>
    </xf>
    <xf numFmtId="164" fontId="15" fillId="4" borderId="0" xfId="3" applyNumberFormat="1" applyFont="1" applyFill="1" applyBorder="1" applyAlignment="1">
      <alignment horizontal="right"/>
    </xf>
    <xf numFmtId="0" fontId="15" fillId="4" borderId="0" xfId="3" applyFont="1" applyFill="1" applyBorder="1" applyAlignment="1">
      <alignment horizontal="left" indent="1"/>
    </xf>
    <xf numFmtId="164" fontId="2" fillId="4" borderId="0" xfId="3" applyNumberFormat="1" applyFont="1" applyFill="1" applyBorder="1" applyAlignment="1">
      <alignment horizontal="right" vertical="top"/>
    </xf>
    <xf numFmtId="0" fontId="2" fillId="4" borderId="0" xfId="0" applyFont="1" applyFill="1" applyBorder="1" applyAlignment="1">
      <alignment horizontal="left" vertical="center" indent="1"/>
    </xf>
    <xf numFmtId="0" fontId="2" fillId="4" borderId="1" xfId="0" quotePrefix="1" applyFont="1" applyFill="1" applyBorder="1" applyAlignment="1">
      <alignment horizontal="left" vertical="top" wrapText="1"/>
    </xf>
    <xf numFmtId="0" fontId="2" fillId="0" borderId="1" xfId="0" applyFont="1" applyFill="1" applyBorder="1" applyAlignment="1">
      <alignment horizontal="left" wrapText="1"/>
    </xf>
    <xf numFmtId="0" fontId="35" fillId="4" borderId="0" xfId="0" applyFont="1" applyFill="1" applyBorder="1"/>
    <xf numFmtId="0" fontId="36" fillId="4" borderId="1" xfId="0" applyFont="1" applyFill="1" applyBorder="1" applyAlignment="1">
      <alignment horizontal="left" wrapText="1" indent="1"/>
    </xf>
    <xf numFmtId="164" fontId="36" fillId="4" borderId="1" xfId="0" applyNumberFormat="1" applyFont="1" applyFill="1" applyBorder="1" applyAlignment="1">
      <alignment horizontal="right" vertical="top"/>
    </xf>
    <xf numFmtId="0" fontId="36" fillId="4" borderId="1" xfId="0" applyFont="1" applyFill="1" applyBorder="1" applyAlignment="1">
      <alignment horizontal="left" indent="1"/>
    </xf>
    <xf numFmtId="164" fontId="36" fillId="4" borderId="1" xfId="0" applyNumberFormat="1" applyFont="1" applyFill="1" applyBorder="1" applyAlignment="1">
      <alignment horizontal="right"/>
    </xf>
    <xf numFmtId="164" fontId="38" fillId="4" borderId="1" xfId="0" applyNumberFormat="1" applyFont="1" applyFill="1" applyBorder="1" applyAlignment="1">
      <alignment horizontal="right"/>
    </xf>
    <xf numFmtId="0" fontId="35" fillId="4" borderId="0" xfId="0" applyFont="1" applyFill="1" applyBorder="1" applyAlignment="1">
      <alignment horizontal="left" indent="1"/>
    </xf>
    <xf numFmtId="164" fontId="35" fillId="4" borderId="0" xfId="0" applyNumberFormat="1" applyFont="1" applyFill="1" applyBorder="1" applyAlignment="1">
      <alignment horizontal="right"/>
    </xf>
    <xf numFmtId="0" fontId="37" fillId="0" borderId="8" xfId="0" applyFont="1" applyFill="1" applyBorder="1" applyAlignment="1">
      <alignment horizontal="center" vertical="center" wrapText="1"/>
    </xf>
    <xf numFmtId="0" fontId="21" fillId="8" borderId="1" xfId="0" applyFont="1" applyFill="1" applyBorder="1" applyAlignment="1">
      <alignment horizontal="left" vertical="center"/>
    </xf>
    <xf numFmtId="0" fontId="21" fillId="8" borderId="1" xfId="0" applyFont="1" applyFill="1" applyBorder="1" applyAlignment="1">
      <alignment horizontal="left" vertical="center" wrapText="1"/>
    </xf>
    <xf numFmtId="0" fontId="39" fillId="4" borderId="1" xfId="0" applyFont="1" applyFill="1" applyBorder="1" applyAlignment="1">
      <alignment horizontal="left" vertical="center" indent="1"/>
    </xf>
    <xf numFmtId="0" fontId="7" fillId="4" borderId="0" xfId="0" applyFont="1" applyFill="1" applyBorder="1" applyAlignment="1">
      <alignment vertical="center" wrapText="1"/>
    </xf>
    <xf numFmtId="0" fontId="7" fillId="4" borderId="0" xfId="0" applyFont="1" applyFill="1" applyBorder="1" applyAlignment="1">
      <alignment horizontal="left" vertical="top" wrapText="1"/>
    </xf>
    <xf numFmtId="0" fontId="4" fillId="0" borderId="1" xfId="0" applyFont="1" applyFill="1" applyBorder="1" applyAlignment="1">
      <alignment horizontal="left"/>
    </xf>
    <xf numFmtId="0" fontId="4" fillId="0" borderId="0" xfId="0" applyFont="1" applyFill="1" applyBorder="1" applyAlignment="1"/>
    <xf numFmtId="0" fontId="2" fillId="0" borderId="0" xfId="0" applyFont="1" applyFill="1"/>
    <xf numFmtId="0" fontId="2" fillId="3" borderId="1" xfId="0" applyFont="1" applyFill="1" applyBorder="1" applyAlignment="1">
      <alignment horizontal="left" vertical="top" wrapText="1"/>
    </xf>
    <xf numFmtId="0" fontId="11" fillId="4" borderId="0" xfId="0" applyFont="1" applyFill="1" applyBorder="1" applyAlignment="1">
      <alignment horizontal="right" vertical="center" textRotation="90" wrapText="1"/>
    </xf>
    <xf numFmtId="0" fontId="23" fillId="4" borderId="1" xfId="0" applyFont="1" applyFill="1" applyBorder="1" applyAlignment="1">
      <alignment horizontal="left" vertical="center" wrapText="1" indent="1"/>
    </xf>
    <xf numFmtId="0" fontId="3" fillId="4" borderId="4" xfId="0" applyFont="1" applyFill="1" applyBorder="1" applyAlignment="1">
      <alignment horizontal="left" indent="1"/>
    </xf>
    <xf numFmtId="164" fontId="3" fillId="4" borderId="4" xfId="0" applyNumberFormat="1" applyFont="1" applyFill="1" applyBorder="1" applyAlignment="1">
      <alignment horizontal="right"/>
    </xf>
    <xf numFmtId="0" fontId="2" fillId="4" borderId="1" xfId="0" applyFont="1" applyFill="1" applyBorder="1" applyAlignment="1">
      <alignment horizontal="left" vertical="center" wrapText="1" indent="1"/>
    </xf>
    <xf numFmtId="0" fontId="5" fillId="4" borderId="0" xfId="0" applyFont="1" applyFill="1" applyAlignment="1">
      <alignment horizontal="left" vertical="center" wrapText="1"/>
    </xf>
    <xf numFmtId="0" fontId="2" fillId="4" borderId="4" xfId="0" applyFont="1" applyFill="1" applyBorder="1" applyAlignment="1">
      <alignment horizontal="left" wrapText="1"/>
    </xf>
    <xf numFmtId="0" fontId="2" fillId="0" borderId="0" xfId="0" applyFont="1" applyAlignment="1"/>
    <xf numFmtId="0" fontId="40" fillId="4" borderId="1" xfId="2" applyFont="1" applyFill="1" applyBorder="1" applyAlignment="1">
      <alignment horizontal="left" wrapText="1" indent="1"/>
    </xf>
    <xf numFmtId="0" fontId="2" fillId="4" borderId="3" xfId="2" applyFont="1" applyFill="1" applyBorder="1" applyAlignment="1">
      <alignment horizontal="left" vertical="top" wrapText="1" indent="1"/>
    </xf>
    <xf numFmtId="0" fontId="0" fillId="0" borderId="2" xfId="0" applyBorder="1"/>
    <xf numFmtId="0" fontId="11" fillId="4" borderId="8" xfId="0" applyFont="1" applyFill="1" applyBorder="1" applyAlignment="1">
      <alignment horizontal="center" vertical="center" textRotation="90" wrapText="1"/>
    </xf>
    <xf numFmtId="0" fontId="29" fillId="4" borderId="8" xfId="0" applyFont="1" applyFill="1" applyBorder="1" applyAlignment="1">
      <alignment horizontal="right" vertical="center" textRotation="90" wrapText="1"/>
    </xf>
    <xf numFmtId="0" fontId="11" fillId="4" borderId="8" xfId="0" applyFont="1" applyFill="1" applyBorder="1" applyAlignment="1">
      <alignment horizontal="right" vertical="center" textRotation="90" wrapText="1"/>
    </xf>
    <xf numFmtId="0" fontId="4" fillId="2" borderId="5" xfId="0" applyFont="1" applyFill="1" applyBorder="1" applyAlignment="1">
      <alignment horizontal="left"/>
    </xf>
    <xf numFmtId="0" fontId="4" fillId="2" borderId="1" xfId="0" applyFont="1" applyFill="1" applyBorder="1" applyAlignment="1">
      <alignment horizontal="left"/>
    </xf>
    <xf numFmtId="0" fontId="19" fillId="4" borderId="8" xfId="0" applyFont="1" applyFill="1" applyBorder="1" applyAlignment="1">
      <alignment horizontal="right" vertical="center" textRotation="90" wrapText="1"/>
    </xf>
    <xf numFmtId="0" fontId="12" fillId="4" borderId="8" xfId="0" applyFont="1" applyFill="1" applyBorder="1" applyAlignment="1">
      <alignment horizontal="center" vertical="center" textRotation="90" wrapText="1"/>
    </xf>
    <xf numFmtId="0" fontId="4" fillId="2" borderId="6" xfId="0" applyFont="1" applyFill="1" applyBorder="1" applyAlignment="1">
      <alignment horizontal="left"/>
    </xf>
    <xf numFmtId="0" fontId="12" fillId="4" borderId="0" xfId="0" applyFont="1" applyFill="1" applyBorder="1" applyAlignment="1">
      <alignment horizontal="center" vertical="center" textRotation="90" wrapText="1"/>
    </xf>
    <xf numFmtId="0" fontId="4" fillId="8" borderId="5" xfId="0" applyFont="1" applyFill="1" applyBorder="1" applyAlignment="1">
      <alignment horizontal="left"/>
    </xf>
    <xf numFmtId="0" fontId="4" fillId="8" borderId="1" xfId="0" applyFont="1" applyFill="1" applyBorder="1" applyAlignment="1">
      <alignment horizontal="left"/>
    </xf>
    <xf numFmtId="0" fontId="4" fillId="8" borderId="6" xfId="0" applyFont="1" applyFill="1" applyBorder="1" applyAlignment="1">
      <alignment horizontal="left"/>
    </xf>
    <xf numFmtId="0" fontId="2" fillId="0" borderId="0" xfId="0" applyFont="1" applyBorder="1" applyAlignment="1">
      <alignment horizontal="center"/>
    </xf>
    <xf numFmtId="0" fontId="2" fillId="0" borderId="0" xfId="0" applyFont="1" applyBorder="1" applyAlignment="1"/>
    <xf numFmtId="0" fontId="12" fillId="4" borderId="16" xfId="0" applyFont="1" applyFill="1" applyBorder="1" applyAlignment="1">
      <alignment horizontal="center" vertical="center" textRotation="90" wrapText="1"/>
    </xf>
    <xf numFmtId="0" fontId="12" fillId="4" borderId="4" xfId="0" applyFont="1" applyFill="1" applyBorder="1" applyAlignment="1">
      <alignment horizontal="center" vertical="center" textRotation="90" wrapText="1"/>
    </xf>
    <xf numFmtId="0" fontId="2" fillId="3" borderId="1" xfId="0" applyFont="1" applyFill="1" applyBorder="1" applyAlignment="1">
      <alignment horizontal="left" wrapText="1"/>
    </xf>
    <xf numFmtId="0" fontId="2" fillId="3" borderId="1" xfId="0" applyNumberFormat="1" applyFont="1" applyFill="1" applyBorder="1" applyAlignment="1">
      <alignment horizontal="left" vertical="top" wrapText="1"/>
    </xf>
    <xf numFmtId="0" fontId="2" fillId="0" borderId="1" xfId="0" applyFont="1" applyFill="1" applyBorder="1" applyAlignment="1">
      <alignment horizontal="left" wrapText="1"/>
    </xf>
    <xf numFmtId="0" fontId="2" fillId="3" borderId="1" xfId="0" applyFont="1" applyFill="1" applyBorder="1" applyAlignment="1">
      <alignment horizontal="left" vertical="top" wrapText="1"/>
    </xf>
    <xf numFmtId="0" fontId="8" fillId="3" borderId="1" xfId="0" applyFont="1" applyFill="1" applyBorder="1" applyAlignment="1">
      <alignment horizontal="left" wrapText="1"/>
    </xf>
    <xf numFmtId="0" fontId="2" fillId="3" borderId="4" xfId="0" applyFont="1" applyFill="1" applyBorder="1" applyAlignment="1">
      <alignment horizontal="left" wrapText="1"/>
    </xf>
  </cellXfs>
  <cellStyles count="4">
    <cellStyle name="normální" xfId="0" builtinId="0"/>
    <cellStyle name="normální 2" xfId="1"/>
    <cellStyle name="normální 3" xfId="2"/>
    <cellStyle name="sedy"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8</xdr:col>
      <xdr:colOff>600074</xdr:colOff>
      <xdr:row>51</xdr:row>
      <xdr:rowOff>142875</xdr:rowOff>
    </xdr:to>
    <xdr:sp macro="" textlink="">
      <xdr:nvSpPr>
        <xdr:cNvPr id="2" name="TextovéPole 1"/>
        <xdr:cNvSpPr txBox="1"/>
      </xdr:nvSpPr>
      <xdr:spPr>
        <a:xfrm>
          <a:off x="0" y="1"/>
          <a:ext cx="5476874" cy="84010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cs-CZ" sz="1100" b="1" i="1">
              <a:solidFill>
                <a:schemeClr val="dk1"/>
              </a:solidFill>
              <a:latin typeface="+mn-lt"/>
              <a:ea typeface="+mn-ea"/>
              <a:cs typeface="+mn-cs"/>
            </a:rPr>
            <a:t>SKLADBY STAVEBNÍCH KONSTRUKCÍ</a:t>
          </a:r>
        </a:p>
        <a:p>
          <a:r>
            <a:rPr lang="cs-CZ" sz="1100" b="1" i="1">
              <a:solidFill>
                <a:schemeClr val="dk1"/>
              </a:solidFill>
              <a:latin typeface="+mn-lt"/>
              <a:ea typeface="+mn-ea"/>
              <a:cs typeface="+mn-cs"/>
            </a:rPr>
            <a:t> </a:t>
          </a:r>
          <a:endParaRPr lang="cs-CZ" sz="1100">
            <a:solidFill>
              <a:schemeClr val="dk1"/>
            </a:solidFill>
            <a:latin typeface="+mn-lt"/>
            <a:ea typeface="+mn-ea"/>
            <a:cs typeface="+mn-cs"/>
          </a:endParaRPr>
        </a:p>
        <a:p>
          <a:r>
            <a:rPr lang="cs-CZ" sz="1100" b="1" i="1">
              <a:solidFill>
                <a:schemeClr val="dk1"/>
              </a:solidFill>
              <a:latin typeface="+mn-lt"/>
              <a:ea typeface="+mn-ea"/>
              <a:cs typeface="+mn-cs"/>
            </a:rPr>
            <a:t> </a:t>
          </a:r>
          <a:endParaRPr lang="cs-CZ" sz="1100">
            <a:solidFill>
              <a:schemeClr val="dk1"/>
            </a:solidFill>
            <a:latin typeface="+mn-lt"/>
            <a:ea typeface="+mn-ea"/>
            <a:cs typeface="+mn-cs"/>
          </a:endParaRPr>
        </a:p>
        <a:p>
          <a:r>
            <a:rPr lang="cs-CZ" sz="1100">
              <a:solidFill>
                <a:schemeClr val="dk1"/>
              </a:solidFill>
              <a:latin typeface="+mn-lt"/>
              <a:ea typeface="+mn-ea"/>
              <a:cs typeface="+mn-cs"/>
            </a:rPr>
            <a:t>Pozn.:</a:t>
          </a:r>
        </a:p>
        <a:p>
          <a:r>
            <a:rPr lang="cs-CZ" sz="1100">
              <a:solidFill>
                <a:schemeClr val="dk1"/>
              </a:solidFill>
              <a:latin typeface="+mn-lt"/>
              <a:ea typeface="+mn-ea"/>
              <a:cs typeface="+mn-cs"/>
            </a:rPr>
            <a:t> </a:t>
          </a:r>
        </a:p>
        <a:p>
          <a:pPr lvl="0" algn="l"/>
          <a:r>
            <a:rPr lang="cs-CZ" sz="1100">
              <a:solidFill>
                <a:schemeClr val="dk1"/>
              </a:solidFill>
              <a:latin typeface="+mn-lt"/>
              <a:ea typeface="+mn-ea"/>
              <a:cs typeface="+mn-cs"/>
            </a:rPr>
            <a:t> - Všechny neuvedené výkony, které jsou však nutné pro správnou funkčnost konstrukcí provedených dle nejnovější techniky, se považují za vedlejší výkony a je třeba s nimi počítat v jednotkových cenách!</a:t>
          </a:r>
        </a:p>
        <a:p>
          <a:pPr lvl="0" algn="l"/>
          <a:r>
            <a:rPr lang="cs-CZ" sz="1100">
              <a:solidFill>
                <a:schemeClr val="dk1"/>
              </a:solidFill>
              <a:latin typeface="+mn-lt"/>
              <a:ea typeface="+mn-ea"/>
              <a:cs typeface="+mn-cs"/>
            </a:rPr>
            <a:t>- Veškeré rozměry musí být ověřeny GDS zaměřením přímo na stavbě!</a:t>
          </a:r>
        </a:p>
        <a:p>
          <a:pPr lvl="0" algn="l"/>
          <a:r>
            <a:rPr lang="cs-CZ" sz="1100">
              <a:solidFill>
                <a:schemeClr val="dk1"/>
              </a:solidFill>
              <a:latin typeface="+mn-lt"/>
              <a:ea typeface="+mn-ea"/>
              <a:cs typeface="+mn-cs"/>
            </a:rPr>
            <a:t>- Dodavatel je povinen provádět v průběhu výstavby kontrolní měření konstrukcí z důvodu ověření parametrů požadovaných projektem. O kontrolních měřeních je nutno zpracovat protokoly a předložit je zadavateli. V případě nedodržení těchto parametrů je povinen upozornit zadavatele a GPS.</a:t>
          </a:r>
        </a:p>
        <a:p>
          <a:pPr lvl="0" algn="l"/>
          <a:r>
            <a:rPr lang="cs-CZ" sz="1100">
              <a:solidFill>
                <a:schemeClr val="dk1"/>
              </a:solidFill>
              <a:latin typeface="+mn-lt"/>
              <a:ea typeface="+mn-ea"/>
              <a:cs typeface="+mn-cs"/>
            </a:rPr>
            <a:t>- Veškeré výrobky a materiály musí být certifikované!!!</a:t>
          </a:r>
        </a:p>
        <a:p>
          <a:endParaRPr lang="cs-CZ" sz="1100" b="1" i="1">
            <a:solidFill>
              <a:schemeClr val="dk1"/>
            </a:solidFill>
            <a:latin typeface="+mn-lt"/>
            <a:ea typeface="+mn-ea"/>
            <a:cs typeface="+mn-cs"/>
          </a:endParaRPr>
        </a:p>
        <a:p>
          <a:r>
            <a:rPr lang="cs-CZ" sz="1100" b="1" i="1">
              <a:solidFill>
                <a:schemeClr val="dk1"/>
              </a:solidFill>
              <a:latin typeface="+mn-lt"/>
              <a:ea typeface="+mn-ea"/>
              <a:cs typeface="+mn-cs"/>
            </a:rPr>
            <a:t>PODLAHY: (P)</a:t>
          </a:r>
          <a:endParaRPr lang="cs-CZ" sz="1100">
            <a:solidFill>
              <a:schemeClr val="dk1"/>
            </a:solidFill>
            <a:latin typeface="+mn-lt"/>
            <a:ea typeface="+mn-ea"/>
            <a:cs typeface="+mn-cs"/>
          </a:endParaRPr>
        </a:p>
        <a:p>
          <a:r>
            <a:rPr lang="cs-CZ" sz="1100" b="1" i="1">
              <a:solidFill>
                <a:schemeClr val="dk1"/>
              </a:solidFill>
              <a:latin typeface="+mn-lt"/>
              <a:ea typeface="+mn-ea"/>
              <a:cs typeface="+mn-cs"/>
            </a:rPr>
            <a:t> </a:t>
          </a:r>
          <a:endParaRPr lang="cs-CZ" sz="1100">
            <a:solidFill>
              <a:schemeClr val="dk1"/>
            </a:solidFill>
            <a:latin typeface="+mn-lt"/>
            <a:ea typeface="+mn-ea"/>
            <a:cs typeface="+mn-cs"/>
          </a:endParaRPr>
        </a:p>
        <a:p>
          <a:pPr lvl="0"/>
          <a:r>
            <a:rPr lang="cs-CZ" sz="1100">
              <a:solidFill>
                <a:schemeClr val="dk1"/>
              </a:solidFill>
              <a:latin typeface="+mn-lt"/>
              <a:ea typeface="+mn-ea"/>
              <a:cs typeface="+mn-cs"/>
            </a:rPr>
            <a:t>- Nabídka a jednotková cena zahrnuje dodávku a montáž materiálů a výrobků podle uvedené specifikace, vč. povinných zkoušek materiálů, vzorků a prací ve smyslu platných norem a předpisů. Předmětem díla a povinností zhotovitele je dále provedení veškerých kotevních a  spojovacích prvků, zatmelení, těsnění, pomocných konstrukcí, stavebních přípomocí a ostatních prací přímo nespecifikovaných v těchto podkladech a projektové dokumentaci, ale nezbytných pro zhotovení a plnou funkčnost a požadovanou kvalitu díla.</a:t>
          </a:r>
        </a:p>
        <a:p>
          <a:pPr lvl="0"/>
          <a:r>
            <a:rPr lang="cs-CZ" sz="1100">
              <a:solidFill>
                <a:schemeClr val="dk1"/>
              </a:solidFill>
              <a:latin typeface="+mn-lt"/>
              <a:ea typeface="+mn-ea"/>
              <a:cs typeface="+mn-cs"/>
            </a:rPr>
            <a:t>- Požadavek na rovinnost povrchu betonových mazanin jako podklad pro finální podlahovou konstrukci je ± 2 mm na kontrolní 2 m lati</a:t>
          </a:r>
        </a:p>
        <a:p>
          <a:pPr lvl="0"/>
          <a:r>
            <a:rPr lang="cs-CZ" sz="1100">
              <a:solidFill>
                <a:schemeClr val="dk1"/>
              </a:solidFill>
              <a:latin typeface="+mn-lt"/>
              <a:ea typeface="+mn-ea"/>
              <a:cs typeface="+mn-cs"/>
            </a:rPr>
            <a:t>- Provádění vyrovnávacích samonivelačních stěrek pod finálním povrchem podlahy zavisí na skutečně provedené rovinosti podkladu (betonové mazaniny). V případě nedodržených požadovaných tolerancí podlah provede zhotovitel na své náklady vyrovnávací samonivelační stěrku.</a:t>
          </a:r>
        </a:p>
        <a:p>
          <a:pPr lvl="0"/>
          <a:r>
            <a:rPr lang="cs-CZ" sz="1100">
              <a:solidFill>
                <a:schemeClr val="dk1"/>
              </a:solidFill>
              <a:latin typeface="+mn-lt"/>
              <a:ea typeface="+mn-ea"/>
              <a:cs typeface="+mn-cs"/>
            </a:rPr>
            <a:t>- Pro lepení dlažeb a obkladů musí být použito lepidel dle specifikace jednotlivých skladeb a dle konkrétního použitého typu (materiálu) dlažeb a obkladů, vč. dotmelení spár mezi podlahou a soklem zátěžovým pružným tmelem.</a:t>
          </a:r>
        </a:p>
        <a:p>
          <a:pPr lvl="0"/>
          <a:r>
            <a:rPr lang="cs-CZ" sz="1100">
              <a:solidFill>
                <a:schemeClr val="dk1"/>
              </a:solidFill>
              <a:latin typeface="+mn-lt"/>
              <a:ea typeface="+mn-ea"/>
              <a:cs typeface="+mn-cs"/>
            </a:rPr>
            <a:t>- Napojovací spáry mezi dlažbou a soklem je nutno provádět pružně (trvale pružným tmelem, ne spárovací hmotou), aby spoj odpovídal pružnému provedení návaznosti podlahy na stěnu , resp. dilatační soklovou lištou. </a:t>
          </a:r>
        </a:p>
        <a:p>
          <a:pPr lvl="0"/>
          <a:r>
            <a:rPr lang="cs-CZ" sz="1100">
              <a:solidFill>
                <a:schemeClr val="dk1"/>
              </a:solidFill>
              <a:latin typeface="+mn-lt"/>
              <a:ea typeface="+mn-ea"/>
              <a:cs typeface="+mn-cs"/>
            </a:rPr>
            <a:t>- Přechody jednotlivých druhů podlah, dilatační spáry podlahových konstrukcí, budou odděleny lemujícími a dilatačními lištami.</a:t>
          </a:r>
        </a:p>
        <a:p>
          <a:pPr lvl="0"/>
          <a:r>
            <a:rPr lang="cs-CZ" sz="1100">
              <a:solidFill>
                <a:schemeClr val="dk1"/>
              </a:solidFill>
              <a:latin typeface="+mn-lt"/>
              <a:ea typeface="+mn-ea"/>
              <a:cs typeface="+mn-cs"/>
            </a:rPr>
            <a:t>- Podlahové konstrukce, betonové mazaniny budou dilatovány dle ČSN a doporučení výrobců.</a:t>
          </a:r>
        </a:p>
        <a:p>
          <a:pPr lvl="0"/>
          <a:r>
            <a:rPr lang="cs-CZ" sz="1100">
              <a:solidFill>
                <a:schemeClr val="dk1"/>
              </a:solidFill>
              <a:latin typeface="+mn-lt"/>
              <a:ea typeface="+mn-ea"/>
              <a:cs typeface="+mn-cs"/>
            </a:rPr>
            <a:t>- Veškeré finální povrchy musí být odsouhlasené GPS, architektem a investorem na základě předložených vzorků.</a:t>
          </a:r>
        </a:p>
        <a:p>
          <a:endParaRPr lang="cs-CZ" sz="1100">
            <a:solidFill>
              <a:schemeClr val="dk1"/>
            </a:solidFill>
            <a:latin typeface="+mn-lt"/>
            <a:ea typeface="+mn-ea"/>
            <a:cs typeface="+mn-cs"/>
          </a:endParaRPr>
        </a:p>
        <a:p>
          <a:r>
            <a:rPr lang="cs-CZ" sz="1100">
              <a:solidFill>
                <a:schemeClr val="dk1"/>
              </a:solidFill>
              <a:latin typeface="+mn-lt"/>
              <a:ea typeface="+mn-ea"/>
              <a:cs typeface="+mn-cs"/>
            </a:rPr>
            <a:t> </a:t>
          </a:r>
        </a:p>
      </xdr:txBody>
    </xdr:sp>
    <xdr:clientData/>
  </xdr:twoCellAnchor>
  <xdr:twoCellAnchor>
    <xdr:from>
      <xdr:col>0</xdr:col>
      <xdr:colOff>16565</xdr:colOff>
      <xdr:row>43</xdr:row>
      <xdr:rowOff>157369</xdr:rowOff>
    </xdr:from>
    <xdr:to>
      <xdr:col>8</xdr:col>
      <xdr:colOff>533636</xdr:colOff>
      <xdr:row>50</xdr:row>
      <xdr:rowOff>99390</xdr:rowOff>
    </xdr:to>
    <xdr:sp macro="" textlink="">
      <xdr:nvSpPr>
        <xdr:cNvPr id="3" name="TextovéPole 2"/>
        <xdr:cNvSpPr txBox="1"/>
      </xdr:nvSpPr>
      <xdr:spPr>
        <a:xfrm>
          <a:off x="16565" y="7280412"/>
          <a:ext cx="5420375" cy="11015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cs-CZ" sz="1100" b="1" i="1">
            <a:solidFill>
              <a:schemeClr val="dk1"/>
            </a:solidFill>
            <a:latin typeface="+mn-lt"/>
            <a:ea typeface="+mn-ea"/>
            <a:cs typeface="+mn-cs"/>
          </a:endParaRPr>
        </a:p>
        <a:p>
          <a:endParaRPr lang="cs-CZ" sz="1100" b="1" i="1">
            <a:solidFill>
              <a:schemeClr val="dk1"/>
            </a:solidFill>
            <a:latin typeface="+mn-lt"/>
            <a:ea typeface="+mn-ea"/>
            <a:cs typeface="+mn-cs"/>
          </a:endParaRPr>
        </a:p>
        <a:p>
          <a:r>
            <a:rPr lang="cs-CZ" sz="1100" b="1" i="1" cap="all" baseline="0">
              <a:solidFill>
                <a:schemeClr val="dk1"/>
              </a:solidFill>
              <a:latin typeface="+mn-lt"/>
              <a:ea typeface="+mn-ea"/>
              <a:cs typeface="+mn-cs"/>
            </a:rPr>
            <a:t>Protiskluznost podlah</a:t>
          </a:r>
          <a:r>
            <a:rPr lang="cs-CZ" sz="1100" b="1" i="1">
              <a:solidFill>
                <a:schemeClr val="dk1"/>
              </a:solidFill>
              <a:latin typeface="+mn-lt"/>
              <a:ea typeface="+mn-ea"/>
              <a:cs typeface="+mn-cs"/>
            </a:rPr>
            <a:t> </a:t>
          </a:r>
          <a:endParaRPr lang="cs-CZ" sz="1100">
            <a:solidFill>
              <a:schemeClr val="dk1"/>
            </a:solidFill>
            <a:latin typeface="+mn-lt"/>
            <a:ea typeface="+mn-ea"/>
            <a:cs typeface="+mn-cs"/>
          </a:endParaRPr>
        </a:p>
        <a:p>
          <a:r>
            <a:rPr lang="cs-CZ" sz="1100" b="1" i="1">
              <a:solidFill>
                <a:schemeClr val="dk1"/>
              </a:solidFill>
              <a:latin typeface="+mn-lt"/>
              <a:ea typeface="+mn-ea"/>
              <a:cs typeface="+mn-cs"/>
            </a:rPr>
            <a:t> </a:t>
          </a:r>
          <a:endParaRPr lang="cs-CZ" sz="1100">
            <a:solidFill>
              <a:schemeClr val="dk1"/>
            </a:solidFill>
            <a:latin typeface="+mn-lt"/>
            <a:ea typeface="+mn-ea"/>
            <a:cs typeface="+mn-cs"/>
          </a:endParaRPr>
        </a:p>
        <a:p>
          <a:r>
            <a:rPr lang="cs-CZ"/>
            <a:t>Finálně použité podlahové materiály musí splňovat protiskluzné vlastnosti stanovené normou ČSN 74 4505 Podlahy </a:t>
          </a:r>
          <a:endParaRPr lang="cs-CZ" sz="1100">
            <a:solidFill>
              <a:schemeClr val="dk1"/>
            </a:solidFill>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xdr:rowOff>
    </xdr:from>
    <xdr:to>
      <xdr:col>8</xdr:col>
      <xdr:colOff>600074</xdr:colOff>
      <xdr:row>43</xdr:row>
      <xdr:rowOff>31750</xdr:rowOff>
    </xdr:to>
    <xdr:sp macro="" textlink="">
      <xdr:nvSpPr>
        <xdr:cNvPr id="2" name="TextovéPole 1"/>
        <xdr:cNvSpPr txBox="1"/>
      </xdr:nvSpPr>
      <xdr:spPr>
        <a:xfrm>
          <a:off x="0" y="2"/>
          <a:ext cx="5426074" cy="68579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cs-CZ" sz="1100" b="1" i="1">
              <a:solidFill>
                <a:schemeClr val="dk1"/>
              </a:solidFill>
              <a:latin typeface="+mn-lt"/>
              <a:ea typeface="+mn-ea"/>
              <a:cs typeface="+mn-cs"/>
            </a:rPr>
            <a:t>SKLADBY STAVEBNÍCH KONSTRUKCÍ</a:t>
          </a:r>
        </a:p>
        <a:p>
          <a:r>
            <a:rPr lang="cs-CZ" sz="1100" b="1" i="1">
              <a:solidFill>
                <a:schemeClr val="dk1"/>
              </a:solidFill>
              <a:latin typeface="+mn-lt"/>
              <a:ea typeface="+mn-ea"/>
              <a:cs typeface="+mn-cs"/>
            </a:rPr>
            <a:t> </a:t>
          </a:r>
          <a:endParaRPr lang="cs-CZ" sz="1100">
            <a:solidFill>
              <a:schemeClr val="dk1"/>
            </a:solidFill>
            <a:latin typeface="+mn-lt"/>
            <a:ea typeface="+mn-ea"/>
            <a:cs typeface="+mn-cs"/>
          </a:endParaRPr>
        </a:p>
        <a:p>
          <a:r>
            <a:rPr lang="cs-CZ" sz="1100" b="1" i="1">
              <a:solidFill>
                <a:schemeClr val="dk1"/>
              </a:solidFill>
              <a:latin typeface="+mn-lt"/>
              <a:ea typeface="+mn-ea"/>
              <a:cs typeface="+mn-cs"/>
            </a:rPr>
            <a:t> </a:t>
          </a:r>
          <a:endParaRPr lang="cs-CZ" sz="1100">
            <a:solidFill>
              <a:schemeClr val="dk1"/>
            </a:solidFill>
            <a:latin typeface="+mn-lt"/>
            <a:ea typeface="+mn-ea"/>
            <a:cs typeface="+mn-cs"/>
          </a:endParaRPr>
        </a:p>
        <a:p>
          <a:r>
            <a:rPr lang="cs-CZ" sz="1100">
              <a:solidFill>
                <a:schemeClr val="dk1"/>
              </a:solidFill>
              <a:latin typeface="+mn-lt"/>
              <a:ea typeface="+mn-ea"/>
              <a:cs typeface="+mn-cs"/>
            </a:rPr>
            <a:t>Pozn.:</a:t>
          </a:r>
        </a:p>
        <a:p>
          <a:r>
            <a:rPr lang="cs-CZ" sz="1100">
              <a:solidFill>
                <a:schemeClr val="dk1"/>
              </a:solidFill>
              <a:latin typeface="+mn-lt"/>
              <a:ea typeface="+mn-ea"/>
              <a:cs typeface="+mn-cs"/>
            </a:rPr>
            <a:t> </a:t>
          </a:r>
        </a:p>
        <a:p>
          <a:pPr lvl="0" algn="l"/>
          <a:r>
            <a:rPr lang="cs-CZ" sz="1100">
              <a:solidFill>
                <a:schemeClr val="dk1"/>
              </a:solidFill>
              <a:latin typeface="+mn-lt"/>
              <a:ea typeface="+mn-ea"/>
              <a:cs typeface="+mn-cs"/>
            </a:rPr>
            <a:t> - Všechny neuvedené výkony, které jsou však nutné pro správnou funkčnost konstrukcí provedených dle nejnovější techniky, se považují za vedlejší výkony a je třeba s nimi počítat v jednotkových cenách!</a:t>
          </a:r>
        </a:p>
        <a:p>
          <a:pPr lvl="0" algn="l"/>
          <a:r>
            <a:rPr lang="cs-CZ" sz="1100">
              <a:solidFill>
                <a:schemeClr val="dk1"/>
              </a:solidFill>
              <a:latin typeface="+mn-lt"/>
              <a:ea typeface="+mn-ea"/>
              <a:cs typeface="+mn-cs"/>
            </a:rPr>
            <a:t>- Veškeré rozměry musí být ověřeny GDS zaměřením přímo na stavbě!</a:t>
          </a:r>
        </a:p>
        <a:p>
          <a:pPr lvl="0" algn="l"/>
          <a:r>
            <a:rPr lang="cs-CZ" sz="1100">
              <a:solidFill>
                <a:schemeClr val="dk1"/>
              </a:solidFill>
              <a:latin typeface="+mn-lt"/>
              <a:ea typeface="+mn-ea"/>
              <a:cs typeface="+mn-cs"/>
            </a:rPr>
            <a:t>- Dodavatel je povinen provádět v průběhu výstavby kontrolní měření konstrukcí z důvodu ověření parametrů požadovaných projektem. O kontrolních měřeních je nutno zpracovat protokoly a předložit je zadavateli. V případě nedodržení těchto parametrů je povinen upozornit zadavatele a GPS.</a:t>
          </a:r>
        </a:p>
        <a:p>
          <a:pPr lvl="0" algn="l"/>
          <a:r>
            <a:rPr lang="cs-CZ" sz="1100">
              <a:solidFill>
                <a:schemeClr val="dk1"/>
              </a:solidFill>
              <a:latin typeface="+mn-lt"/>
              <a:ea typeface="+mn-ea"/>
              <a:cs typeface="+mn-cs"/>
            </a:rPr>
            <a:t>- Veškeré výrobky a materiály musí být certifikované!!!</a:t>
          </a:r>
        </a:p>
        <a:p>
          <a:endParaRPr lang="cs-CZ" sz="1100" b="1" i="1">
            <a:solidFill>
              <a:schemeClr val="dk1"/>
            </a:solidFill>
            <a:latin typeface="+mn-lt"/>
            <a:ea typeface="+mn-ea"/>
            <a:cs typeface="+mn-cs"/>
          </a:endParaRPr>
        </a:p>
        <a:p>
          <a:r>
            <a:rPr lang="cs-CZ" sz="1100" b="1" i="1">
              <a:solidFill>
                <a:schemeClr val="dk1"/>
              </a:solidFill>
              <a:latin typeface="+mn-lt"/>
              <a:ea typeface="+mn-ea"/>
              <a:cs typeface="+mn-cs"/>
            </a:rPr>
            <a:t>STŘECHY(terasy): (S)</a:t>
          </a:r>
          <a:endParaRPr lang="cs-CZ" sz="1100">
            <a:solidFill>
              <a:schemeClr val="dk1"/>
            </a:solidFill>
            <a:latin typeface="+mn-lt"/>
            <a:ea typeface="+mn-ea"/>
            <a:cs typeface="+mn-cs"/>
          </a:endParaRPr>
        </a:p>
        <a:p>
          <a:r>
            <a:rPr lang="cs-CZ" sz="1100" b="1" i="1">
              <a:solidFill>
                <a:schemeClr val="dk1"/>
              </a:solidFill>
              <a:latin typeface="+mn-lt"/>
              <a:ea typeface="+mn-ea"/>
              <a:cs typeface="+mn-cs"/>
            </a:rPr>
            <a:t> </a:t>
          </a:r>
          <a:endParaRPr lang="cs-CZ" sz="1100">
            <a:solidFill>
              <a:schemeClr val="dk1"/>
            </a:solidFill>
            <a:latin typeface="+mn-lt"/>
            <a:ea typeface="+mn-ea"/>
            <a:cs typeface="+mn-cs"/>
          </a:endParaRPr>
        </a:p>
        <a:p>
          <a:pPr lvl="0"/>
          <a:r>
            <a:rPr lang="cs-CZ" sz="1100">
              <a:solidFill>
                <a:schemeClr val="dk1"/>
              </a:solidFill>
              <a:latin typeface="+mn-lt"/>
              <a:ea typeface="+mn-ea"/>
              <a:cs typeface="+mn-cs"/>
            </a:rPr>
            <a:t>Požadavek na ploché střechy ČSN 730540-2 minimální, UN…požadovaná  hodnota součinitele prostupu tepla  0,24</a:t>
          </a:r>
          <a:r>
            <a:rPr lang="cs-CZ" sz="1100">
              <a:solidFill>
                <a:schemeClr val="dk1"/>
              </a:solidFill>
              <a:latin typeface="+mn-lt"/>
              <a:ea typeface="+mn-ea"/>
              <a:cs typeface="+mn-cs"/>
              <a:sym typeface="TechnicBold"/>
            </a:rPr>
            <a:t></a:t>
          </a:r>
          <a:r>
            <a:rPr lang="cs-CZ" sz="1100">
              <a:solidFill>
                <a:schemeClr val="dk1"/>
              </a:solidFill>
              <a:latin typeface="+mn-lt"/>
              <a:ea typeface="+mn-ea"/>
              <a:cs typeface="+mn-cs"/>
            </a:rPr>
            <a:t>W/(m2.K)</a:t>
          </a:r>
          <a:r>
            <a:rPr lang="cs-CZ" sz="1100">
              <a:solidFill>
                <a:schemeClr val="dk1"/>
              </a:solidFill>
              <a:latin typeface="+mn-lt"/>
              <a:ea typeface="+mn-ea"/>
              <a:cs typeface="+mn-cs"/>
              <a:sym typeface="TechnicBold"/>
            </a:rPr>
            <a:t></a:t>
          </a:r>
          <a:endParaRPr lang="cs-CZ" sz="1100">
            <a:solidFill>
              <a:schemeClr val="dk1"/>
            </a:solidFill>
            <a:latin typeface="+mn-lt"/>
            <a:ea typeface="+mn-ea"/>
            <a:cs typeface="+mn-cs"/>
          </a:endParaRPr>
        </a:p>
        <a:p>
          <a:pPr lvl="0"/>
          <a:r>
            <a:rPr lang="cs-CZ" sz="1100">
              <a:solidFill>
                <a:schemeClr val="dk1"/>
              </a:solidFill>
              <a:latin typeface="+mn-lt"/>
              <a:ea typeface="+mn-ea"/>
              <a:cs typeface="+mn-cs"/>
            </a:rPr>
            <a:t>Nabídka a jednotková cena zahrnuje dodávku a montáž materiálů a výrobků podle uvedené specifikace, vč. povinných zkoušek materiálů, vzorků a prací ve smyslu platných norem a předpisů. Předmětem díla a povinností zhotovitele je dále provedení veškerých kotevních a  spojovacích prvků, zatmelení, těsnění, pomocných konstrukcí, stavebních přípomocí a ostatních prací přímo nespecifikovaných v těchto podkladech a projektové dokumentaci, ale nezbytných pro zhotovení a plnou funkčnost a požadovanou kvalitu díla.</a:t>
          </a:r>
        </a:p>
        <a:p>
          <a:pPr lvl="0"/>
          <a:r>
            <a:rPr lang="cs-CZ" sz="1100">
              <a:solidFill>
                <a:schemeClr val="dk1"/>
              </a:solidFill>
              <a:latin typeface="+mn-lt"/>
              <a:ea typeface="+mn-ea"/>
              <a:cs typeface="+mn-cs"/>
            </a:rPr>
            <a:t>Jako tepelná izolace smí být použit pouze materiál s atestem pro použití v navrhované konstrukci vzhledem k exterierovým i interierovým podmínkám. Tento atest bude dodavatelem doložen před zahájením prací.</a:t>
          </a:r>
        </a:p>
        <a:p>
          <a:pPr lvl="0"/>
          <a:r>
            <a:rPr lang="cs-CZ" sz="1100">
              <a:solidFill>
                <a:schemeClr val="dk1"/>
              </a:solidFill>
              <a:latin typeface="+mn-lt"/>
              <a:ea typeface="+mn-ea"/>
              <a:cs typeface="+mn-cs"/>
            </a:rPr>
            <a:t>Jako hydroizolace smí být použit pouze materiál s atestem pro použití v navrhované konstrukci vzhledem k exterierovým i interierovým podmínkám. Tento atest bude dodavatelem doložen před zahájením prací</a:t>
          </a:r>
        </a:p>
        <a:p>
          <a:endParaRPr lang="cs-CZ" sz="1100">
            <a:solidFill>
              <a:schemeClr val="dk1"/>
            </a:solidFill>
            <a:latin typeface="+mn-lt"/>
            <a:ea typeface="+mn-ea"/>
            <a:cs typeface="+mn-cs"/>
          </a:endParaRPr>
        </a:p>
        <a:p>
          <a:endParaRPr lang="cs-CZ" sz="1100">
            <a:solidFill>
              <a:schemeClr val="dk1"/>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1</xdr:rowOff>
    </xdr:from>
    <xdr:to>
      <xdr:col>8</xdr:col>
      <xdr:colOff>600074</xdr:colOff>
      <xdr:row>57</xdr:row>
      <xdr:rowOff>95250</xdr:rowOff>
    </xdr:to>
    <xdr:sp macro="" textlink="">
      <xdr:nvSpPr>
        <xdr:cNvPr id="2" name="TextovéPole 1"/>
        <xdr:cNvSpPr txBox="1"/>
      </xdr:nvSpPr>
      <xdr:spPr>
        <a:xfrm>
          <a:off x="0" y="1"/>
          <a:ext cx="5476874" cy="93249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cs-CZ" sz="1100" b="1" i="1">
              <a:solidFill>
                <a:schemeClr val="dk1"/>
              </a:solidFill>
              <a:latin typeface="+mn-lt"/>
              <a:ea typeface="+mn-ea"/>
              <a:cs typeface="+mn-cs"/>
            </a:rPr>
            <a:t>SKLADBY STAVEBNÍCH KONSTRUKCÍ</a:t>
          </a:r>
        </a:p>
        <a:p>
          <a:r>
            <a:rPr lang="cs-CZ" sz="1100" b="1" i="1">
              <a:solidFill>
                <a:schemeClr val="dk1"/>
              </a:solidFill>
              <a:latin typeface="+mn-lt"/>
              <a:ea typeface="+mn-ea"/>
              <a:cs typeface="+mn-cs"/>
            </a:rPr>
            <a:t> </a:t>
          </a:r>
          <a:endParaRPr lang="cs-CZ" sz="1100">
            <a:solidFill>
              <a:schemeClr val="dk1"/>
            </a:solidFill>
            <a:latin typeface="+mn-lt"/>
            <a:ea typeface="+mn-ea"/>
            <a:cs typeface="+mn-cs"/>
          </a:endParaRPr>
        </a:p>
        <a:p>
          <a:r>
            <a:rPr lang="cs-CZ" sz="1100" b="1" i="1">
              <a:solidFill>
                <a:schemeClr val="dk1"/>
              </a:solidFill>
              <a:latin typeface="+mn-lt"/>
              <a:ea typeface="+mn-ea"/>
              <a:cs typeface="+mn-cs"/>
            </a:rPr>
            <a:t> </a:t>
          </a:r>
          <a:endParaRPr lang="cs-CZ" sz="1100">
            <a:solidFill>
              <a:schemeClr val="dk1"/>
            </a:solidFill>
            <a:latin typeface="+mn-lt"/>
            <a:ea typeface="+mn-ea"/>
            <a:cs typeface="+mn-cs"/>
          </a:endParaRPr>
        </a:p>
        <a:p>
          <a:r>
            <a:rPr lang="cs-CZ" sz="1100">
              <a:solidFill>
                <a:schemeClr val="dk1"/>
              </a:solidFill>
              <a:latin typeface="+mn-lt"/>
              <a:ea typeface="+mn-ea"/>
              <a:cs typeface="+mn-cs"/>
            </a:rPr>
            <a:t>Pozn.:</a:t>
          </a:r>
        </a:p>
        <a:p>
          <a:r>
            <a:rPr lang="cs-CZ" sz="1100">
              <a:solidFill>
                <a:schemeClr val="dk1"/>
              </a:solidFill>
              <a:latin typeface="+mn-lt"/>
              <a:ea typeface="+mn-ea"/>
              <a:cs typeface="+mn-cs"/>
            </a:rPr>
            <a:t> </a:t>
          </a:r>
        </a:p>
        <a:p>
          <a:pPr lvl="0" algn="l"/>
          <a:r>
            <a:rPr lang="cs-CZ" sz="1100">
              <a:solidFill>
                <a:schemeClr val="dk1"/>
              </a:solidFill>
              <a:latin typeface="+mn-lt"/>
              <a:ea typeface="+mn-ea"/>
              <a:cs typeface="+mn-cs"/>
            </a:rPr>
            <a:t> - Všechny neuvedené výkony, které jsou však nutné pro správnou funkčnost konstrukcí provedených dle nejnovější techniky, se považují za vedlejší výkony a je třeba s nimi počítat v jednotkových cenách!</a:t>
          </a:r>
        </a:p>
        <a:p>
          <a:pPr lvl="0" algn="l"/>
          <a:r>
            <a:rPr lang="cs-CZ" sz="1100">
              <a:solidFill>
                <a:schemeClr val="dk1"/>
              </a:solidFill>
              <a:latin typeface="+mn-lt"/>
              <a:ea typeface="+mn-ea"/>
              <a:cs typeface="+mn-cs"/>
            </a:rPr>
            <a:t>- Veškeré rozměry musí být ověřeny GDS zaměřením přímo na stavbě!</a:t>
          </a:r>
        </a:p>
        <a:p>
          <a:pPr lvl="0" algn="l"/>
          <a:r>
            <a:rPr lang="cs-CZ" sz="1100">
              <a:solidFill>
                <a:schemeClr val="dk1"/>
              </a:solidFill>
              <a:latin typeface="+mn-lt"/>
              <a:ea typeface="+mn-ea"/>
              <a:cs typeface="+mn-cs"/>
            </a:rPr>
            <a:t>- Dodavatel je povinen provádět v průběhu výstavby kontrolní měření konstrukcí z důvodu ověření parametrů požadovaných projektem. O kontrolních měřeních je nutno zpracovat protokoly a předložit je zadavateli. V případě nedodržení těchto parametrů je povinen upozornit zadavatele a GPS.</a:t>
          </a:r>
        </a:p>
        <a:p>
          <a:pPr lvl="0" algn="l"/>
          <a:r>
            <a:rPr lang="cs-CZ" sz="1100">
              <a:solidFill>
                <a:schemeClr val="dk1"/>
              </a:solidFill>
              <a:latin typeface="+mn-lt"/>
              <a:ea typeface="+mn-ea"/>
              <a:cs typeface="+mn-cs"/>
            </a:rPr>
            <a:t>- Veškeré výrobky a materiály musí být certifikované!!!</a:t>
          </a:r>
        </a:p>
        <a:p>
          <a:endParaRPr lang="cs-CZ" sz="1100" b="1" i="1">
            <a:solidFill>
              <a:schemeClr val="dk1"/>
            </a:solidFill>
            <a:latin typeface="+mn-lt"/>
            <a:ea typeface="+mn-ea"/>
            <a:cs typeface="+mn-cs"/>
          </a:endParaRPr>
        </a:p>
        <a:p>
          <a:r>
            <a:rPr lang="cs-CZ" sz="1100" b="1" i="1">
              <a:solidFill>
                <a:schemeClr val="dk1"/>
              </a:solidFill>
              <a:latin typeface="+mn-lt"/>
              <a:ea typeface="+mn-ea"/>
              <a:cs typeface="+mn-cs"/>
            </a:rPr>
            <a:t>Venky: (V)</a:t>
          </a:r>
          <a:endParaRPr lang="cs-CZ" sz="1100">
            <a:solidFill>
              <a:schemeClr val="dk1"/>
            </a:solidFill>
            <a:latin typeface="+mn-lt"/>
            <a:ea typeface="+mn-ea"/>
            <a:cs typeface="+mn-cs"/>
          </a:endParaRPr>
        </a:p>
        <a:p>
          <a:pPr lvl="0"/>
          <a:r>
            <a:rPr lang="cs-CZ" sz="1100">
              <a:solidFill>
                <a:schemeClr val="dk1"/>
              </a:solidFill>
              <a:latin typeface="+mn-lt"/>
              <a:ea typeface="+mn-ea"/>
              <a:cs typeface="+mn-cs"/>
            </a:rPr>
            <a:t>- Nabídka a jednotková cena zahrnuje dodávku a montáž materiálů a výrobků podle uvedené specifikace, vč. povinných zkoušek materiálů, vzorků a prací ve smyslu platných norem a předpisů. Předmětem díla a povinností zhotovitele je dále provedení veškerých kotevních a  spojovacích prvků, zatmelení, těsnění, pomocných konstrukcí, stavebních přípomocí a ostatních prací přímo nespecifikovaných v těchto podkladech a projektové dokumentaci, ale nezbytných pro zhotovení a plnou funkčnost a požadovanou kvalitu díla.</a:t>
          </a:r>
        </a:p>
        <a:p>
          <a:endParaRPr lang="cs-CZ" sz="1100">
            <a:solidFill>
              <a:schemeClr val="dk1"/>
            </a:solidFill>
            <a:latin typeface="+mn-lt"/>
            <a:ea typeface="+mn-ea"/>
            <a:cs typeface="+mn-cs"/>
          </a:endParaRPr>
        </a:p>
        <a:p>
          <a:r>
            <a:rPr lang="cs-CZ" sz="1100" b="1">
              <a:solidFill>
                <a:schemeClr val="dk1"/>
              </a:solidFill>
              <a:latin typeface="+mn-lt"/>
              <a:ea typeface="+mn-ea"/>
              <a:cs typeface="+mn-cs"/>
            </a:rPr>
            <a:t>Předkládání a schvalování vzorků</a:t>
          </a:r>
          <a:endParaRPr lang="cs-CZ" sz="1100">
            <a:solidFill>
              <a:schemeClr val="dk1"/>
            </a:solidFill>
            <a:latin typeface="+mn-lt"/>
            <a:ea typeface="+mn-ea"/>
            <a:cs typeface="+mn-cs"/>
          </a:endParaRPr>
        </a:p>
        <a:p>
          <a:r>
            <a:rPr lang="cs-CZ" sz="1100">
              <a:solidFill>
                <a:schemeClr val="dk1"/>
              </a:solidFill>
              <a:latin typeface="+mn-lt"/>
              <a:ea typeface="+mn-ea"/>
              <a:cs typeface="+mn-cs"/>
            </a:rPr>
            <a:t>Vzorkování bude prováděno vždy s přípravou stavby, která vzorkování řídí. Předkládání vzorků bude probíhat na předem dohodnutých kontrolních dnech, event. bude svolána mimořádná prohlídka, termín bude dohodnut a odsouhlasen všemi účastníky výstavby.</a:t>
          </a:r>
        </a:p>
        <a:p>
          <a:r>
            <a:rPr lang="cs-CZ" sz="1100">
              <a:solidFill>
                <a:schemeClr val="dk1"/>
              </a:solidFill>
              <a:latin typeface="+mn-lt"/>
              <a:ea typeface="+mn-ea"/>
              <a:cs typeface="+mn-cs"/>
            </a:rPr>
            <a:t>Fyzické vzorky budou předváděny ve vzorkovně, která bude Zhotovitelem za tímto účelem vybudována v rámci staveniště, vzorové moduly a vybrané celky budou provedeny přímo na stavbě. Schválené vzorky včetně příslušných schvalovacích listů a jejich seznamu budou ve vzorkovně uloženy po celou dobu výstavby. </a:t>
          </a:r>
        </a:p>
        <a:p>
          <a:r>
            <a:rPr lang="cs-CZ" sz="1100">
              <a:solidFill>
                <a:schemeClr val="dk1"/>
              </a:solidFill>
              <a:latin typeface="+mn-lt"/>
              <a:ea typeface="+mn-ea"/>
              <a:cs typeface="+mn-cs"/>
            </a:rPr>
            <a:t>Vzorové moduly a vzorová provedení zhotovené na stavbě, které budou muset být během stavby demontovány, budou před odstraněním podrobně zdokumentovány a fotodokumentace bude k dispozici po celou dobu výstavby. Dokumentace bude pořízena Zhotovitelem a poté předána ve 4 vyhotoveních TDI. Před demontáží vzorového modulu a vzorového provedení musí být tato dokumentace předložena všem účastníkům výstavby a ve své podrobnosti a rozsahu odsouhlasena. </a:t>
          </a:r>
        </a:p>
        <a:p>
          <a:r>
            <a:rPr lang="cs-CZ" sz="1100">
              <a:solidFill>
                <a:schemeClr val="dk1"/>
              </a:solidFill>
              <a:latin typeface="+mn-lt"/>
              <a:ea typeface="+mn-ea"/>
              <a:cs typeface="+mn-cs"/>
            </a:rPr>
            <a:t>Vzorek je schválen pouze v případě kladného stanoviska Objednatele a Architekta (schváleno, schváleno s připomínkami).</a:t>
          </a:r>
        </a:p>
        <a:p>
          <a:r>
            <a:rPr lang="cs-CZ" sz="1100">
              <a:solidFill>
                <a:schemeClr val="dk1"/>
              </a:solidFill>
              <a:latin typeface="+mn-lt"/>
              <a:ea typeface="+mn-ea"/>
              <a:cs typeface="+mn-cs"/>
            </a:rPr>
            <a:t>Před zahájením vlastního procesu vzorkování, v rámci výrobní přípravy, předloží Zhotovitel katalogové listy a referenční dokumenty ke všem nabízeným systémům, výrobkům, prvkům a materiálům, navrženým k zabudování a vestavění v objektu.</a:t>
          </a:r>
        </a:p>
        <a:p>
          <a:r>
            <a:rPr lang="cs-CZ" sz="1100">
              <a:solidFill>
                <a:schemeClr val="dk1"/>
              </a:solidFill>
              <a:latin typeface="+mn-lt"/>
              <a:ea typeface="+mn-ea"/>
              <a:cs typeface="+mn-cs"/>
            </a:rPr>
            <a:t>Vzorky k 1. schválení předloží Zhotovitel vždy v předstihu na základě HMG výstavby Zhotovitele, aby byla dostatečná časová rezerva před vlastním objednáním výrobku, a to zejména pro případ odmítnutí vzorku v 1. kole.</a:t>
          </a:r>
        </a:p>
        <a:p>
          <a:endParaRPr lang="cs-CZ" sz="1100">
            <a:solidFill>
              <a:schemeClr val="dk1"/>
            </a:solidFill>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2</xdr:rowOff>
    </xdr:from>
    <xdr:to>
      <xdr:col>8</xdr:col>
      <xdr:colOff>604630</xdr:colOff>
      <xdr:row>54</xdr:row>
      <xdr:rowOff>91109</xdr:rowOff>
    </xdr:to>
    <xdr:sp macro="" textlink="">
      <xdr:nvSpPr>
        <xdr:cNvPr id="2" name="TextovéPole 1"/>
        <xdr:cNvSpPr txBox="1"/>
      </xdr:nvSpPr>
      <xdr:spPr>
        <a:xfrm>
          <a:off x="0" y="2"/>
          <a:ext cx="5507934" cy="90363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cs-CZ" sz="1100" b="1" i="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cs-CZ" sz="1100" b="1" i="1">
              <a:solidFill>
                <a:schemeClr val="dk1"/>
              </a:solidFill>
              <a:latin typeface="+mn-lt"/>
              <a:ea typeface="+mn-ea"/>
              <a:cs typeface="+mn-cs"/>
            </a:rPr>
            <a:t>PODHLEDY(</a:t>
          </a:r>
          <a:r>
            <a:rPr lang="cs-CZ" sz="1100" b="1" i="0">
              <a:solidFill>
                <a:schemeClr val="dk1"/>
              </a:solidFill>
              <a:effectLst/>
              <a:latin typeface="+mn-lt"/>
              <a:ea typeface="+mn-ea"/>
              <a:cs typeface="+mn-cs"/>
            </a:rPr>
            <a:t>ceiling</a:t>
          </a:r>
          <a:r>
            <a:rPr lang="cs-CZ" sz="1100" b="1" i="1">
              <a:solidFill>
                <a:schemeClr val="dk1"/>
              </a:solidFill>
              <a:latin typeface="+mn-lt"/>
              <a:ea typeface="+mn-ea"/>
              <a:cs typeface="+mn-cs"/>
            </a:rPr>
            <a:t>): (C)</a:t>
          </a:r>
          <a:endParaRPr lang="cs-CZ" sz="1100">
            <a:solidFill>
              <a:schemeClr val="dk1"/>
            </a:solidFill>
            <a:latin typeface="+mn-lt"/>
            <a:ea typeface="+mn-ea"/>
            <a:cs typeface="+mn-cs"/>
          </a:endParaRPr>
        </a:p>
        <a:p>
          <a:r>
            <a:rPr lang="cs-CZ" sz="1100" b="1" i="1">
              <a:solidFill>
                <a:schemeClr val="dk1"/>
              </a:solidFill>
              <a:latin typeface="+mn-lt"/>
              <a:ea typeface="+mn-ea"/>
              <a:cs typeface="+mn-cs"/>
            </a:rPr>
            <a:t> </a:t>
          </a:r>
          <a:endParaRPr lang="cs-CZ" sz="1100">
            <a:solidFill>
              <a:schemeClr val="dk1"/>
            </a:solidFill>
            <a:latin typeface="+mn-lt"/>
            <a:ea typeface="+mn-ea"/>
            <a:cs typeface="+mn-cs"/>
          </a:endParaRPr>
        </a:p>
        <a:p>
          <a:pPr fontAlgn="t"/>
          <a:r>
            <a:rPr lang="cs-CZ" sz="1100">
              <a:solidFill>
                <a:schemeClr val="dk1"/>
              </a:solidFill>
              <a:effectLst/>
              <a:latin typeface="+mn-lt"/>
              <a:ea typeface="+mn-ea"/>
              <a:cs typeface="+mn-cs"/>
            </a:rPr>
            <a:t> Dodavatel musí před zaklopením podhledů ověřit funkčnost a těsnost všech systémů instalovaných nad ním. </a:t>
          </a:r>
        </a:p>
        <a:p>
          <a:pPr fontAlgn="t"/>
          <a:r>
            <a:rPr lang="cs-CZ" sz="1100">
              <a:solidFill>
                <a:schemeClr val="dk1"/>
              </a:solidFill>
              <a:effectLst/>
              <a:latin typeface="+mn-lt"/>
              <a:ea typeface="+mn-ea"/>
              <a:cs typeface="+mn-cs"/>
            </a:rPr>
            <a:t>V místnostech s mokrým provozem (koupelny, WC, apod.) budou použity impregnované SDK desky - GKBi.</a:t>
          </a:r>
        </a:p>
        <a:p>
          <a:pPr fontAlgn="t"/>
          <a:r>
            <a:rPr lang="cs-CZ" sz="1100">
              <a:solidFill>
                <a:schemeClr val="dk1"/>
              </a:solidFill>
              <a:effectLst/>
              <a:latin typeface="+mn-lt"/>
              <a:ea typeface="+mn-ea"/>
              <a:cs typeface="+mn-cs"/>
            </a:rPr>
            <a:t>Před realizací podhledu předloží dodavatel technologické listy k jednotlivým systémům, způsob provedení případných dilatací podhledů a způsob zapravení drážek po instalaci sběrných rozvodů.</a:t>
          </a:r>
        </a:p>
        <a:p>
          <a:pPr fontAlgn="t"/>
          <a:r>
            <a:rPr lang="cs-CZ" sz="1100">
              <a:solidFill>
                <a:schemeClr val="dk1"/>
              </a:solidFill>
              <a:effectLst/>
              <a:latin typeface="+mn-lt"/>
              <a:ea typeface="+mn-ea"/>
              <a:cs typeface="+mn-cs"/>
            </a:rPr>
            <a:t> </a:t>
          </a:r>
        </a:p>
        <a:p>
          <a:pPr fontAlgn="t"/>
          <a:r>
            <a:rPr lang="cs-CZ" sz="1100">
              <a:solidFill>
                <a:schemeClr val="dk1"/>
              </a:solidFill>
              <a:effectLst/>
              <a:latin typeface="+mn-lt"/>
              <a:ea typeface="+mn-ea"/>
              <a:cs typeface="+mn-cs"/>
            </a:rPr>
            <a:t>Technologické předpisy výrobců stanoví, že standardní kvalitou je myšleno povrchové zpracování typu Q2 - tedy standardní tmelení spar, následně vyhlazené finální pastou roztaženou na šíři cca 20 cm. Povrchové zpracování typu Q3 slouží pouze k vyplnění pórů a sjednocení celého povrchu desky nanesením a vyhlazením minimální vrstvy finální stěrky.</a:t>
          </a:r>
        </a:p>
        <a:p>
          <a:pPr fontAlgn="t"/>
          <a:r>
            <a:rPr lang="cs-CZ" sz="1100">
              <a:solidFill>
                <a:schemeClr val="dk1"/>
              </a:solidFill>
              <a:effectLst/>
              <a:latin typeface="+mn-lt"/>
              <a:ea typeface="+mn-ea"/>
              <a:cs typeface="+mn-cs"/>
            </a:rPr>
            <a:t>Dále je v technologických předpisech výrobců uvedeno, že při tmelení typů Q2 a Q3 není možno vyloučit viditelné stopy po zpracování, zvláště při dopadu světla pod ostrým úhlem.</a:t>
          </a:r>
        </a:p>
        <a:p>
          <a:pPr fontAlgn="t"/>
          <a:r>
            <a:rPr lang="cs-CZ" sz="1100">
              <a:solidFill>
                <a:schemeClr val="dk1"/>
              </a:solidFill>
              <a:effectLst/>
              <a:latin typeface="+mn-lt"/>
              <a:ea typeface="+mn-ea"/>
              <a:cs typeface="+mn-cs"/>
            </a:rPr>
            <a:t>K minimalizaci viditelných stop po zpracování i při dopadu světla pod ostrým úhlem je třeba použít metodu tmelení Q4, která obnáší celoplošné vystěrkování konstrukcí stěrkou v tl. do 3 mm s následným vyhlazením. U tohoto způsobu zpracování platí zvýšené nároky na rovinnost, která pak činí 5 mm / 2 m.</a:t>
          </a:r>
        </a:p>
        <a:p>
          <a:pPr fontAlgn="t"/>
          <a:r>
            <a:rPr lang="cs-CZ" sz="1100">
              <a:solidFill>
                <a:schemeClr val="dk1"/>
              </a:solidFill>
              <a:effectLst/>
              <a:latin typeface="+mn-lt"/>
              <a:ea typeface="+mn-ea"/>
              <a:cs typeface="+mn-cs"/>
            </a:rPr>
            <a:t>Obecně lze říci, že požadovanou kvalitu SDK konstrukcí v tomto případě nestanovuje žádný technologický předpis, ale přímo sám investor. Dodavatel je povinen již při sestavování nabídky si tuto stánku věci vyjasnit.</a:t>
          </a:r>
        </a:p>
        <a:p>
          <a:pPr fontAlgn="t"/>
          <a:r>
            <a:rPr lang="cs-CZ" sz="1100">
              <a:solidFill>
                <a:schemeClr val="dk1"/>
              </a:solidFill>
              <a:effectLst/>
              <a:latin typeface="+mn-lt"/>
              <a:ea typeface="+mn-ea"/>
              <a:cs typeface="+mn-cs"/>
            </a:rPr>
            <a:t>Součástí dodávky podhledu jsou revizní vstupy a dvířka, vždy v provedení hladká slícovaná s plochou podhledu. Revizní otvory mohou být požadované s požární odolností, je tedy nutné se řídit požárně bezpečnostním řešením stavby. Polohy těchto revizních otvorů budou rozmístěny dle požadavků jednotlivých profesí, přesná poloha bude koordinována s rozmístěním prvků instalovaných v podhledu a konzultována s architektem.</a:t>
          </a:r>
        </a:p>
        <a:p>
          <a:pPr fontAlgn="t"/>
          <a:r>
            <a:rPr lang="cs-CZ" sz="1100" b="1">
              <a:solidFill>
                <a:schemeClr val="dk1"/>
              </a:solidFill>
              <a:effectLst/>
              <a:latin typeface="+mn-lt"/>
              <a:ea typeface="+mn-ea"/>
              <a:cs typeface="+mn-cs"/>
            </a:rPr>
            <a:t>Rozvody technologií v podstřešním prostoru,  nad SDK podhledem zabezpečujícím požární odolnost konstrukce střechy, budou opatřeny protipožární izolací.</a:t>
          </a:r>
        </a:p>
        <a:p>
          <a:endParaRPr lang="cs-CZ" sz="1100">
            <a:solidFill>
              <a:schemeClr val="dk1"/>
            </a:solidFill>
            <a:latin typeface="+mn-lt"/>
            <a:ea typeface="+mn-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1</xdr:rowOff>
    </xdr:from>
    <xdr:to>
      <xdr:col>8</xdr:col>
      <xdr:colOff>600074</xdr:colOff>
      <xdr:row>57</xdr:row>
      <xdr:rowOff>95250</xdr:rowOff>
    </xdr:to>
    <xdr:sp macro="" textlink="">
      <xdr:nvSpPr>
        <xdr:cNvPr id="2" name="TextovéPole 1"/>
        <xdr:cNvSpPr txBox="1"/>
      </xdr:nvSpPr>
      <xdr:spPr>
        <a:xfrm>
          <a:off x="0" y="1"/>
          <a:ext cx="5476874" cy="93249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cs-CZ" sz="1100" b="1" i="1">
              <a:solidFill>
                <a:schemeClr val="dk1"/>
              </a:solidFill>
              <a:latin typeface="+mn-lt"/>
              <a:ea typeface="+mn-ea"/>
              <a:cs typeface="+mn-cs"/>
            </a:rPr>
            <a:t>SKLADBY STAVEBNÍCH KONSTRUKCÍ</a:t>
          </a:r>
        </a:p>
        <a:p>
          <a:r>
            <a:rPr lang="cs-CZ" sz="1100" b="1" i="1">
              <a:solidFill>
                <a:schemeClr val="dk1"/>
              </a:solidFill>
              <a:latin typeface="+mn-lt"/>
              <a:ea typeface="+mn-ea"/>
              <a:cs typeface="+mn-cs"/>
            </a:rPr>
            <a:t> </a:t>
          </a:r>
          <a:endParaRPr lang="cs-CZ" sz="1100">
            <a:solidFill>
              <a:schemeClr val="dk1"/>
            </a:solidFill>
            <a:latin typeface="+mn-lt"/>
            <a:ea typeface="+mn-ea"/>
            <a:cs typeface="+mn-cs"/>
          </a:endParaRPr>
        </a:p>
        <a:p>
          <a:r>
            <a:rPr lang="cs-CZ" sz="1100" b="1" i="1">
              <a:solidFill>
                <a:schemeClr val="dk1"/>
              </a:solidFill>
              <a:latin typeface="+mn-lt"/>
              <a:ea typeface="+mn-ea"/>
              <a:cs typeface="+mn-cs"/>
            </a:rPr>
            <a:t> </a:t>
          </a:r>
          <a:endParaRPr lang="cs-CZ" sz="1100">
            <a:solidFill>
              <a:schemeClr val="dk1"/>
            </a:solidFill>
            <a:latin typeface="+mn-lt"/>
            <a:ea typeface="+mn-ea"/>
            <a:cs typeface="+mn-cs"/>
          </a:endParaRPr>
        </a:p>
        <a:p>
          <a:r>
            <a:rPr lang="cs-CZ" sz="1100">
              <a:solidFill>
                <a:schemeClr val="dk1"/>
              </a:solidFill>
              <a:latin typeface="+mn-lt"/>
              <a:ea typeface="+mn-ea"/>
              <a:cs typeface="+mn-cs"/>
            </a:rPr>
            <a:t>Pozn.:</a:t>
          </a:r>
        </a:p>
        <a:p>
          <a:r>
            <a:rPr lang="cs-CZ" sz="1100">
              <a:solidFill>
                <a:schemeClr val="dk1"/>
              </a:solidFill>
              <a:latin typeface="+mn-lt"/>
              <a:ea typeface="+mn-ea"/>
              <a:cs typeface="+mn-cs"/>
            </a:rPr>
            <a:t> </a:t>
          </a:r>
        </a:p>
        <a:p>
          <a:pPr lvl="0" algn="l"/>
          <a:r>
            <a:rPr lang="cs-CZ" sz="1100">
              <a:solidFill>
                <a:schemeClr val="dk1"/>
              </a:solidFill>
              <a:latin typeface="+mn-lt"/>
              <a:ea typeface="+mn-ea"/>
              <a:cs typeface="+mn-cs"/>
            </a:rPr>
            <a:t> - Všechny neuvedené výkony, které jsou však nutné pro správnou funkčnost konstrukcí provedených dle nejnovější techniky, se považují za vedlejší výkony a je třeba s nimi počítat v jednotkových cenách!</a:t>
          </a:r>
        </a:p>
        <a:p>
          <a:pPr lvl="0" algn="l"/>
          <a:r>
            <a:rPr lang="cs-CZ" sz="1100">
              <a:solidFill>
                <a:schemeClr val="dk1"/>
              </a:solidFill>
              <a:latin typeface="+mn-lt"/>
              <a:ea typeface="+mn-ea"/>
              <a:cs typeface="+mn-cs"/>
            </a:rPr>
            <a:t>- Veškeré rozměry musí být ověřeny GDS zaměřením přímo na stavbě!</a:t>
          </a:r>
        </a:p>
        <a:p>
          <a:pPr lvl="0" algn="l"/>
          <a:r>
            <a:rPr lang="cs-CZ" sz="1100">
              <a:solidFill>
                <a:schemeClr val="dk1"/>
              </a:solidFill>
              <a:latin typeface="+mn-lt"/>
              <a:ea typeface="+mn-ea"/>
              <a:cs typeface="+mn-cs"/>
            </a:rPr>
            <a:t>- Dodavatel je povinen provádět v průběhu výstavby kontrolní měření konstrukcí z důvodu ověření parametrů požadovaných projektem. O kontrolních měřeních je nutno zpracovat protokoly a předložit je zadavateli. V případě nedodržení těchto parametrů je povinen upozornit zadavatele a GPS.</a:t>
          </a:r>
        </a:p>
        <a:p>
          <a:pPr lvl="0" algn="l"/>
          <a:r>
            <a:rPr lang="cs-CZ" sz="1100">
              <a:solidFill>
                <a:schemeClr val="dk1"/>
              </a:solidFill>
              <a:latin typeface="+mn-lt"/>
              <a:ea typeface="+mn-ea"/>
              <a:cs typeface="+mn-cs"/>
            </a:rPr>
            <a:t>- Veškeré výrobky a materiály musí být certifikované!!!</a:t>
          </a:r>
        </a:p>
        <a:p>
          <a:endParaRPr lang="cs-CZ" sz="1100" b="1" i="1">
            <a:solidFill>
              <a:schemeClr val="dk1"/>
            </a:solidFill>
            <a:latin typeface="+mn-lt"/>
            <a:ea typeface="+mn-ea"/>
            <a:cs typeface="+mn-cs"/>
          </a:endParaRPr>
        </a:p>
        <a:p>
          <a:r>
            <a:rPr lang="cs-CZ" sz="1100" b="1" i="1">
              <a:solidFill>
                <a:schemeClr val="dk1"/>
              </a:solidFill>
              <a:latin typeface="+mn-lt"/>
              <a:ea typeface="+mn-ea"/>
              <a:cs typeface="+mn-cs"/>
            </a:rPr>
            <a:t>Fasády: (F)</a:t>
          </a:r>
          <a:endParaRPr lang="cs-CZ" sz="1100">
            <a:solidFill>
              <a:schemeClr val="dk1"/>
            </a:solidFill>
            <a:latin typeface="+mn-lt"/>
            <a:ea typeface="+mn-ea"/>
            <a:cs typeface="+mn-cs"/>
          </a:endParaRPr>
        </a:p>
        <a:p>
          <a:r>
            <a:rPr lang="cs-CZ" sz="1100">
              <a:solidFill>
                <a:schemeClr val="dk1"/>
              </a:solidFill>
              <a:latin typeface="+mn-lt"/>
              <a:ea typeface="+mn-ea"/>
              <a:cs typeface="+mn-cs"/>
            </a:rPr>
            <a:t> </a:t>
          </a:r>
        </a:p>
        <a:p>
          <a:pPr lvl="0"/>
          <a:r>
            <a:rPr lang="cs-CZ" sz="1100">
              <a:solidFill>
                <a:schemeClr val="dk1"/>
              </a:solidFill>
              <a:latin typeface="+mn-lt"/>
              <a:ea typeface="+mn-ea"/>
              <a:cs typeface="+mn-cs"/>
            </a:rPr>
            <a:t>Barevné odstíny materiálů a finální povrchové úpravy budou upřesněny hlavním architektem a investorem po předložení vzorků GDS před započetím prací.</a:t>
          </a:r>
        </a:p>
        <a:p>
          <a:pPr lvl="0"/>
          <a:r>
            <a:rPr lang="cs-CZ" sz="1100">
              <a:solidFill>
                <a:schemeClr val="dk1"/>
              </a:solidFill>
              <a:latin typeface="+mn-lt"/>
              <a:ea typeface="+mn-ea"/>
              <a:cs typeface="+mn-cs"/>
            </a:rPr>
            <a:t>Předmětem díla a povinností zhotovitele je dále provedení veškerých kotevních a spojovacích prvků, ukončení (začištění) všech detailů na navazující konstrukce objektu (okna, dveře, atiky, sokl,..), vč. provedení těchto detailů s požadovanou požární odolností, pomocných konstrukcí, lešení, stavebních přípomocí a ostatních prací a dodávek přímo nespecifikovaných v těchto podkladech a projektové dokumentaci, ale nezbytných pro zhotovení a plnou funkčnost a požadovanou kvalitu díla.</a:t>
          </a:r>
        </a:p>
        <a:p>
          <a:pPr lvl="0"/>
          <a:r>
            <a:rPr lang="cs-CZ" sz="1100">
              <a:solidFill>
                <a:schemeClr val="dk1"/>
              </a:solidFill>
              <a:latin typeface="+mn-lt"/>
              <a:ea typeface="+mn-ea"/>
              <a:cs typeface="+mn-cs"/>
            </a:rPr>
            <a:t>Skutečná skladba fasádních plášťů bude detailně upřesněna vybraným dodavatelem fasádního systému a koordinována s dodávkou oken a ostatních prvků zasahujících do fasády.</a:t>
          </a:r>
        </a:p>
        <a:p>
          <a:pPr lvl="0"/>
          <a:r>
            <a:rPr lang="cs-CZ" sz="1100">
              <a:solidFill>
                <a:schemeClr val="dk1"/>
              </a:solidFill>
              <a:latin typeface="+mn-lt"/>
              <a:ea typeface="+mn-ea"/>
              <a:cs typeface="+mn-cs"/>
            </a:rPr>
            <a:t>Před aplikací fasádních, vnějších i vnitřních povrchových úprav a barevných nátěrů musí dodavatel těchto prací provést zkušební vzorky, které musí být schválené GPS, architektem a investorem.</a:t>
          </a:r>
        </a:p>
        <a:p>
          <a:pPr lvl="0"/>
          <a:r>
            <a:rPr lang="cs-CZ" sz="1100">
              <a:solidFill>
                <a:schemeClr val="dk1"/>
              </a:solidFill>
              <a:latin typeface="+mn-lt"/>
              <a:ea typeface="+mn-ea"/>
              <a:cs typeface="+mn-cs"/>
            </a:rPr>
            <a:t>Veškeré ocelové konstrukce vystavené vlhkosti a atmosférickým vlivům budou včetně spojovacích prostředků opatřeny antikorozní úpravou ( žárové zinkování, pozink., nitrid., kadm., ap. ).</a:t>
          </a:r>
        </a:p>
        <a:p>
          <a:pPr lvl="0"/>
          <a:r>
            <a:rPr lang="cs-CZ" sz="1100">
              <a:solidFill>
                <a:schemeClr val="dk1"/>
              </a:solidFill>
              <a:latin typeface="+mn-lt"/>
              <a:ea typeface="+mn-ea"/>
              <a:cs typeface="+mn-cs"/>
            </a:rPr>
            <a:t>Veškeré fasádní prvky musí být před montáží vyvzorkovány a odsouhlaseny investorem a GPS.</a:t>
          </a:r>
        </a:p>
        <a:p>
          <a:pPr lvl="0"/>
          <a:r>
            <a:rPr lang="cs-CZ" sz="1100">
              <a:solidFill>
                <a:schemeClr val="dk1"/>
              </a:solidFill>
              <a:latin typeface="+mn-lt"/>
              <a:ea typeface="+mn-ea"/>
              <a:cs typeface="+mn-cs"/>
            </a:rPr>
            <a:t>Jakýkoliv prostup skladbou zateplení s parotěsem musí být parotěsně upraven (=nesmí být porušena funkce parotěsné zábrany), jinak nebudou splněny podmínky pro správnou funkci této skladby a bude docházet k nepřípustné kondenzaci v tepelné izolaci, vzniku plísní či dalších škod vzniklých z vlhkosti !!!</a:t>
          </a:r>
        </a:p>
        <a:p>
          <a:pPr lvl="0"/>
          <a:r>
            <a:rPr lang="cs-CZ" sz="1100">
              <a:solidFill>
                <a:schemeClr val="dk1"/>
              </a:solidFill>
              <a:latin typeface="+mn-lt"/>
              <a:ea typeface="+mn-ea"/>
              <a:cs typeface="+mn-cs"/>
            </a:rPr>
            <a:t>Jakýkoliv prostup hydroizolací musí být hydroizolačně utěsněn, aby nedocházelo k zatékání vody do objektu.</a:t>
          </a:r>
        </a:p>
        <a:p>
          <a:pPr lvl="0"/>
          <a:r>
            <a:rPr lang="cs-CZ" sz="1100">
              <a:solidFill>
                <a:schemeClr val="dk1"/>
              </a:solidFill>
              <a:latin typeface="+mn-lt"/>
              <a:ea typeface="+mn-ea"/>
              <a:cs typeface="+mn-cs"/>
            </a:rPr>
            <a:t>Jako tepelná izolace smí být použit pouze materiál s atestem pro použití v navrhované konstrukci vzhledem k exterierovým i interierovým podmínkám. Tento atest bude dodavatelem doložen před zahájením prací.</a:t>
          </a:r>
        </a:p>
        <a:p>
          <a:pPr lvl="0"/>
          <a:r>
            <a:rPr lang="cs-CZ" sz="1100">
              <a:solidFill>
                <a:schemeClr val="dk1"/>
              </a:solidFill>
              <a:latin typeface="+mn-lt"/>
              <a:ea typeface="+mn-ea"/>
              <a:cs typeface="+mn-cs"/>
            </a:rPr>
            <a:t>Jako hydroizolace smí být použit pouze materiál s atestem pro použití v navrhované konstrukci vzhledem k exterierovým i interierovým podmínkám. Tento atest bude dodavatelem doložen před zahájením prací</a:t>
          </a:r>
        </a:p>
        <a:p>
          <a:endParaRPr lang="cs-CZ" sz="1100">
            <a:solidFill>
              <a:schemeClr val="dk1"/>
            </a:solidFill>
            <a:latin typeface="+mn-lt"/>
            <a:ea typeface="+mn-ea"/>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331303</xdr:colOff>
      <xdr:row>18</xdr:row>
      <xdr:rowOff>68038</xdr:rowOff>
    </xdr:from>
    <xdr:to>
      <xdr:col>2</xdr:col>
      <xdr:colOff>476249</xdr:colOff>
      <xdr:row>24</xdr:row>
      <xdr:rowOff>6116</xdr:rowOff>
    </xdr:to>
    <xdr:sp macro="" textlink="">
      <xdr:nvSpPr>
        <xdr:cNvPr id="4" name="TextovéPole 3"/>
        <xdr:cNvSpPr txBox="1"/>
      </xdr:nvSpPr>
      <xdr:spPr>
        <a:xfrm>
          <a:off x="331303" y="1725388"/>
          <a:ext cx="6355246" cy="58850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cs-CZ" sz="900">
              <a:solidFill>
                <a:schemeClr val="dk1"/>
              </a:solidFill>
              <a:latin typeface="Arial" pitchFamily="34" charset="0"/>
              <a:ea typeface="+mn-ea"/>
              <a:cs typeface="Arial" pitchFamily="34" charset="0"/>
            </a:rPr>
            <a:t>Ke zpevnění podkladu který vykazuje dostatečnou soudržnost a adhezi (tzn. není nevyhnutelné ho odstranit) bude použit zpevňující prostředek bez hydrofobního účinku (např.: organokřemičitý kapalný prostředek vytvářející zpevňující křemičitý gel  či  opakovaná aplikace vápenné vody. Nelze tedy přistoupit k odstranění historické omítky jen proto, že její technický stav není dokonalý, povrch dokonale rovný a že nesplňuje současné normy pro nové omítky.</a:t>
          </a:r>
        </a:p>
        <a:p>
          <a:r>
            <a:rPr lang="cs-CZ" sz="900">
              <a:solidFill>
                <a:schemeClr val="dk1"/>
              </a:solidFill>
              <a:latin typeface="Arial" pitchFamily="34" charset="0"/>
              <a:ea typeface="+mn-ea"/>
              <a:cs typeface="Arial" pitchFamily="34" charset="0"/>
            </a:rPr>
            <a:t>Stávající fasády objektu jsou ze statického hlediska relativně v pořádku, četné poruchy vyskytující se v ploše omítek jsou způsobeny převážně negativními vlivy:</a:t>
          </a:r>
        </a:p>
        <a:p>
          <a:pPr lvl="1">
            <a:buFont typeface="Arial" pitchFamily="34" charset="0"/>
            <a:buChar char="•"/>
          </a:pPr>
          <a:r>
            <a:rPr lang="cs-CZ" sz="900">
              <a:solidFill>
                <a:schemeClr val="dk1"/>
              </a:solidFill>
              <a:latin typeface="Arial" pitchFamily="34" charset="0"/>
              <a:ea typeface="+mn-ea"/>
              <a:cs typeface="Arial" pitchFamily="34" charset="0"/>
            </a:rPr>
            <a:t>srážková voda hnaná větrem a stékající po svislých konstrukcích</a:t>
          </a:r>
        </a:p>
        <a:p>
          <a:pPr lvl="1">
            <a:buFont typeface="Arial" pitchFamily="34" charset="0"/>
            <a:buChar char="•"/>
          </a:pPr>
          <a:r>
            <a:rPr lang="cs-CZ" sz="900">
              <a:solidFill>
                <a:schemeClr val="dk1"/>
              </a:solidFill>
              <a:latin typeface="Arial" pitchFamily="34" charset="0"/>
              <a:ea typeface="+mn-ea"/>
              <a:cs typeface="Arial" pitchFamily="34" charset="0"/>
            </a:rPr>
            <a:t>zatékání vody stavebními vadami (chybějící klempířské či špatně provedené klempířské výrobky)</a:t>
          </a:r>
        </a:p>
        <a:p>
          <a:pPr lvl="1">
            <a:buFont typeface="Arial" pitchFamily="34" charset="0"/>
            <a:buChar char="•"/>
          </a:pPr>
          <a:r>
            <a:rPr lang="cs-CZ" sz="900">
              <a:solidFill>
                <a:schemeClr val="dk1"/>
              </a:solidFill>
              <a:latin typeface="Arial" pitchFamily="34" charset="0"/>
              <a:ea typeface="+mn-ea"/>
              <a:cs typeface="Arial" pitchFamily="34" charset="0"/>
            </a:rPr>
            <a:t>voda pronikající z poškozených či zanesených instalací dešťových vod</a:t>
          </a:r>
        </a:p>
        <a:p>
          <a:pPr lvl="1">
            <a:buFont typeface="Arial" pitchFamily="34" charset="0"/>
            <a:buChar char="•"/>
          </a:pPr>
          <a:r>
            <a:rPr lang="cs-CZ" sz="900">
              <a:solidFill>
                <a:schemeClr val="dk1"/>
              </a:solidFill>
              <a:latin typeface="Arial" pitchFamily="34" charset="0"/>
              <a:ea typeface="+mn-ea"/>
              <a:cs typeface="Arial" pitchFamily="34" charset="0"/>
            </a:rPr>
            <a:t>zemní vlhkost vzlínající z terénu do základů a zdiva nad terénem</a:t>
          </a:r>
        </a:p>
        <a:p>
          <a:pPr lvl="1">
            <a:buFont typeface="Arial" pitchFamily="34" charset="0"/>
            <a:buChar char="•"/>
          </a:pPr>
          <a:r>
            <a:rPr lang="cs-CZ" sz="900">
              <a:solidFill>
                <a:schemeClr val="dk1"/>
              </a:solidFill>
              <a:latin typeface="Arial" pitchFamily="34" charset="0"/>
              <a:ea typeface="+mn-ea"/>
              <a:cs typeface="Arial" pitchFamily="34" charset="0"/>
            </a:rPr>
            <a:t>zanedbaná údržba</a:t>
          </a:r>
        </a:p>
        <a:p>
          <a:r>
            <a:rPr lang="cs-CZ" sz="900">
              <a:solidFill>
                <a:schemeClr val="dk1"/>
              </a:solidFill>
              <a:latin typeface="Arial" pitchFamily="34" charset="0"/>
              <a:ea typeface="+mn-ea"/>
              <a:cs typeface="Arial" pitchFamily="34" charset="0"/>
            </a:rPr>
            <a:t>Uvedené příčiny poruch budou kompletní rekonstrukcí v podstatě odstraněny až na hnaný déšť a vzlínající zemní vlhkosti, které se vzhledem k charakteru objektu nelze účinné bránit.</a:t>
          </a:r>
        </a:p>
        <a:p>
          <a:r>
            <a:rPr lang="cs-CZ" sz="900">
              <a:solidFill>
                <a:schemeClr val="dk1"/>
              </a:solidFill>
              <a:latin typeface="Arial" pitchFamily="34" charset="0"/>
              <a:ea typeface="+mn-ea"/>
              <a:cs typeface="Arial" pitchFamily="34" charset="0"/>
            </a:rPr>
            <a:t>V místě soklových narušených částích  a místech s výkvěty solí na povrchu fasády, bude proveden vlhkostní průzkum a průzkum zasolení. Případné odsolení zdiva bude provedeno namočením a dočasným zahozením absorbentu (</a:t>
          </a:r>
          <a:r>
            <a:rPr lang="cs-CZ" sz="900" i="1">
              <a:solidFill>
                <a:schemeClr val="dk1"/>
              </a:solidFill>
              <a:latin typeface="Arial" pitchFamily="34" charset="0"/>
              <a:ea typeface="+mn-ea"/>
              <a:cs typeface="Arial" pitchFamily="34" charset="0"/>
            </a:rPr>
            <a:t>Po namočení se soli rozpustí, částečně se čistou vodou zatlačí do pórů ve zdivu. Po nanesení silně nasákavé kompresní (obětované) vrstvy difunduje voda se solemi do tohoto falešného líce. Zde dochází k odparu vody a ke krystalizaci solí. Po vyschnutí se vrstva i se solemi z povrchu odstraní.)</a:t>
          </a:r>
          <a:endParaRPr lang="cs-CZ" sz="900">
            <a:solidFill>
              <a:schemeClr val="dk1"/>
            </a:solidFill>
            <a:latin typeface="Arial" pitchFamily="34" charset="0"/>
            <a:ea typeface="+mn-ea"/>
            <a:cs typeface="Arial" pitchFamily="34" charset="0"/>
          </a:endParaRPr>
        </a:p>
        <a:p>
          <a:r>
            <a:rPr lang="cs-CZ" sz="900">
              <a:solidFill>
                <a:schemeClr val="dk1"/>
              </a:solidFill>
              <a:latin typeface="Arial" pitchFamily="34" charset="0"/>
              <a:ea typeface="+mn-ea"/>
              <a:cs typeface="Arial" pitchFamily="34" charset="0"/>
            </a:rPr>
            <a:t> </a:t>
          </a:r>
        </a:p>
        <a:p>
          <a:r>
            <a:rPr lang="cs-CZ" sz="900">
              <a:solidFill>
                <a:schemeClr val="dk1"/>
              </a:solidFill>
              <a:latin typeface="Arial" pitchFamily="34" charset="0"/>
              <a:ea typeface="+mn-ea"/>
              <a:cs typeface="Arial" pitchFamily="34" charset="0"/>
            </a:rPr>
            <a:t>Při provádění opravy fasády stávajícího objektu bude postupováno následujícím způsobem. V prvním kroku bude provedena zkouška plamenem pro určení materiálové báze podkladu omítky. Po nahřátí povrchu podklad na organické bázi změkne a dá se snadno odstranit. Naopak podklad, který je tvořen vápenocementovou omítkou, zůstává konzistentní a beze změn. Z ohledání lze předpokládat, že podklad je na bázi vápenného hydrátu. </a:t>
          </a:r>
        </a:p>
        <a:p>
          <a:r>
            <a:rPr lang="cs-CZ" sz="900">
              <a:solidFill>
                <a:schemeClr val="dk1"/>
              </a:solidFill>
              <a:latin typeface="Arial" pitchFamily="34" charset="0"/>
              <a:ea typeface="+mn-ea"/>
              <a:cs typeface="Arial" pitchFamily="34" charset="0"/>
            </a:rPr>
            <a:t>Stávající fasáda se nachází v relativně dobrém stavu, vzniklé výduchy a odpadávající části svrchní omítky se vyskytují pouze lokálně a to v okolí atiky a oken, dále pak v místech špatně zapravených drážek po prováděných instalacích. Stávající omítku lze klasifikovat jako omítku s drobnými trhlinami vyskytujícími se v ploše fasády s lokálně odlupujícími se nátěry.</a:t>
          </a:r>
        </a:p>
        <a:p>
          <a:r>
            <a:rPr lang="cs-CZ" sz="900">
              <a:solidFill>
                <a:schemeClr val="dk1"/>
              </a:solidFill>
              <a:latin typeface="Arial" pitchFamily="34" charset="0"/>
              <a:ea typeface="+mn-ea"/>
              <a:cs typeface="Arial" pitchFamily="34" charset="0"/>
            </a:rPr>
            <a:t>Je třeba prověřit, zda se jedná o lokální poruchu podkladní konstrukce, která nemá vážný dopad na statiku objektu, nebo zda se jedná o závažnější statické změny nosných konstrukcí, které vznikly změnou polohy, tvaru či objemu konstrukce po jejím omítnutí. V obou případech je dále nutné zjistit, zda se jedná o změny v konstrukci jednorázové a stabilizované nebo zda se změny opakují a jsou aktivní. Příčiny vzniku omítkou podmíněných trhlin je třeba hledat v provádění omítky nebo v jejím materiálu. K základním typům omítkou podmíněných trhlin patří:</a:t>
          </a:r>
        </a:p>
        <a:p>
          <a:pPr lvl="1">
            <a:buFont typeface="Arial" pitchFamily="34" charset="0"/>
            <a:buChar char="•"/>
          </a:pPr>
          <a:r>
            <a:rPr lang="cs-CZ" sz="900">
              <a:solidFill>
                <a:schemeClr val="dk1"/>
              </a:solidFill>
              <a:latin typeface="Arial" pitchFamily="34" charset="0"/>
              <a:ea typeface="+mn-ea"/>
              <a:cs typeface="Arial" pitchFamily="34" charset="0"/>
            </a:rPr>
            <a:t>kapsové  trhliny  –  jsou  to  krátké,  převážně  vodorovné  trhliny  délky 100–200 mm, které vznikají v ještě plastické omítce,</a:t>
          </a:r>
        </a:p>
        <a:p>
          <a:pPr lvl="1">
            <a:buFont typeface="Arial" pitchFamily="34" charset="0"/>
            <a:buChar char="•"/>
          </a:pPr>
          <a:r>
            <a:rPr lang="cs-CZ" sz="900">
              <a:solidFill>
                <a:schemeClr val="dk1"/>
              </a:solidFill>
              <a:latin typeface="Arial" pitchFamily="34" charset="0"/>
              <a:ea typeface="+mn-ea"/>
              <a:cs typeface="Arial" pitchFamily="34" charset="0"/>
            </a:rPr>
            <a:t>smršťovací trhliny – síťovité trhliny, které vznikají jednak při rychlém vyschnutí povrchu omítky nebo při dodatečném vysychání podkladu,</a:t>
          </a:r>
        </a:p>
        <a:p>
          <a:pPr lvl="1">
            <a:buFont typeface="Arial" pitchFamily="34" charset="0"/>
            <a:buChar char="•"/>
          </a:pPr>
          <a:r>
            <a:rPr lang="cs-CZ" sz="900">
              <a:solidFill>
                <a:schemeClr val="dk1"/>
              </a:solidFill>
              <a:latin typeface="Arial" pitchFamily="34" charset="0"/>
              <a:ea typeface="+mn-ea"/>
              <a:cs typeface="Arial" pitchFamily="34" charset="0"/>
            </a:rPr>
            <a:t>trhliny z nadbytku pojiva – krátké vlasové trhliny, které se nacházejí pouze v povrchu omítky a jsou vyvolány použitým materiálem a způsobem jeho zpracování.</a:t>
          </a:r>
        </a:p>
        <a:p>
          <a:r>
            <a:rPr lang="cs-CZ" sz="900">
              <a:solidFill>
                <a:schemeClr val="dk1"/>
              </a:solidFill>
              <a:latin typeface="Arial" pitchFamily="34" charset="0"/>
              <a:ea typeface="+mn-ea"/>
              <a:cs typeface="Arial" pitchFamily="34" charset="0"/>
            </a:rPr>
            <a:t>K trhlinám podmíněných kombinovaně konstrukcí a omítkou patří:</a:t>
          </a:r>
        </a:p>
        <a:p>
          <a:pPr lvl="1">
            <a:buFont typeface="Arial" pitchFamily="34" charset="0"/>
            <a:buChar char="•"/>
          </a:pPr>
          <a:r>
            <a:rPr lang="cs-CZ" sz="900">
              <a:solidFill>
                <a:schemeClr val="dk1"/>
              </a:solidFill>
              <a:latin typeface="Arial" pitchFamily="34" charset="0"/>
              <a:ea typeface="+mn-ea"/>
              <a:cs typeface="Arial" pitchFamily="34" charset="0"/>
            </a:rPr>
            <a:t>rohové trhliny – navazující diagonálně na rohy pravoúhlých otvorů </a:t>
          </a:r>
        </a:p>
        <a:p>
          <a:pPr lvl="1">
            <a:buFont typeface="Arial" pitchFamily="34" charset="0"/>
            <a:buChar char="•"/>
          </a:pPr>
          <a:r>
            <a:rPr lang="cs-CZ" sz="900">
              <a:solidFill>
                <a:schemeClr val="dk1"/>
              </a:solidFill>
              <a:latin typeface="Arial" pitchFamily="34" charset="0"/>
              <a:ea typeface="+mn-ea"/>
              <a:cs typeface="Arial" pitchFamily="34" charset="0"/>
            </a:rPr>
            <a:t>spárové trhliny – tvořící pravidelný obrazec prokreslující průběh ložných spár zdiva do povrchu omítky.</a:t>
          </a:r>
        </a:p>
        <a:p>
          <a:r>
            <a:rPr lang="cs-CZ" sz="900">
              <a:solidFill>
                <a:schemeClr val="dk1"/>
              </a:solidFill>
              <a:latin typeface="Arial" pitchFamily="34" charset="0"/>
              <a:ea typeface="+mn-ea"/>
              <a:cs typeface="Arial" pitchFamily="34" charset="0"/>
            </a:rPr>
            <a:t>Při volbě způsobu sanace trhlin je třeba přihlédnout zejména k tomu, aby zvolený způsob zajistil trvalé vyplnění trhlin či jejich přemostění. Pro volbu správného sanačního postupu při opravě historické fasády je třeba provést ještě další zkoušky:</a:t>
          </a:r>
        </a:p>
      </xdr:txBody>
    </xdr:sp>
    <xdr:clientData/>
  </xdr:twoCellAnchor>
  <xdr:twoCellAnchor>
    <xdr:from>
      <xdr:col>0</xdr:col>
      <xdr:colOff>257175</xdr:colOff>
      <xdr:row>28</xdr:row>
      <xdr:rowOff>69274</xdr:rowOff>
    </xdr:from>
    <xdr:to>
      <xdr:col>2</xdr:col>
      <xdr:colOff>588818</xdr:colOff>
      <xdr:row>28</xdr:row>
      <xdr:rowOff>4191000</xdr:rowOff>
    </xdr:to>
    <xdr:sp macro="" textlink="">
      <xdr:nvSpPr>
        <xdr:cNvPr id="5" name="TextovéPole 4"/>
        <xdr:cNvSpPr txBox="1"/>
      </xdr:nvSpPr>
      <xdr:spPr>
        <a:xfrm>
          <a:off x="257175" y="7679749"/>
          <a:ext cx="6541943" cy="40169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900">
              <a:solidFill>
                <a:schemeClr val="dk1"/>
              </a:solidFill>
              <a:effectLst/>
              <a:latin typeface="+mn-lt"/>
              <a:ea typeface="+mn-ea"/>
              <a:cs typeface="+mn-cs"/>
            </a:rPr>
            <a:t>pevnosti stávající omítky </a:t>
          </a:r>
          <a:endParaRPr lang="cs-CZ" sz="900">
            <a:effectLst/>
          </a:endParaRPr>
        </a:p>
        <a:p>
          <a:r>
            <a:rPr lang="cs-CZ" sz="900">
              <a:solidFill>
                <a:schemeClr val="dk1"/>
              </a:solidFill>
              <a:effectLst/>
              <a:latin typeface="+mn-lt"/>
              <a:ea typeface="+mn-ea"/>
              <a:cs typeface="+mn-cs"/>
            </a:rPr>
            <a:t>nasákavosti omítky </a:t>
          </a:r>
          <a:endParaRPr lang="cs-CZ" sz="900">
            <a:effectLst/>
          </a:endParaRPr>
        </a:p>
        <a:p>
          <a:r>
            <a:rPr lang="cs-CZ" sz="900">
              <a:solidFill>
                <a:schemeClr val="dk1"/>
              </a:solidFill>
              <a:effectLst/>
              <a:latin typeface="+mn-lt"/>
              <a:ea typeface="+mn-ea"/>
              <a:cs typeface="+mn-cs"/>
            </a:rPr>
            <a:t>přídržnosti jednotlivých vrstev </a:t>
          </a:r>
          <a:endParaRPr lang="cs-CZ" sz="900">
            <a:effectLst/>
          </a:endParaRPr>
        </a:p>
        <a:p>
          <a:r>
            <a:rPr lang="cs-CZ" sz="900">
              <a:solidFill>
                <a:schemeClr val="dk1"/>
              </a:solidFill>
              <a:effectLst/>
              <a:latin typeface="+mn-lt"/>
              <a:ea typeface="+mn-ea"/>
              <a:cs typeface="+mn-cs"/>
            </a:rPr>
            <a:t>odolnosti proti odtržení </a:t>
          </a:r>
          <a:endParaRPr lang="cs-CZ" sz="900">
            <a:effectLst/>
          </a:endParaRPr>
        </a:p>
        <a:p>
          <a:r>
            <a:rPr lang="cs-CZ" sz="900">
              <a:solidFill>
                <a:schemeClr val="dk1"/>
              </a:solidFill>
              <a:effectLst/>
              <a:latin typeface="+mn-lt"/>
              <a:ea typeface="+mn-ea"/>
              <a:cs typeface="+mn-cs"/>
            </a:rPr>
            <a:t>zjištění druhu stávajícího nátěru a přídržnosti nátěru</a:t>
          </a:r>
          <a:endParaRPr lang="cs-CZ" sz="900">
            <a:effectLst/>
          </a:endParaRPr>
        </a:p>
        <a:p>
          <a:r>
            <a:rPr lang="cs-CZ" sz="900">
              <a:solidFill>
                <a:schemeClr val="dk1"/>
              </a:solidFill>
              <a:effectLst/>
              <a:latin typeface="+mn-lt"/>
              <a:ea typeface="+mn-ea"/>
              <a:cs typeface="+mn-cs"/>
            </a:rPr>
            <a:t> </a:t>
          </a:r>
          <a:endParaRPr lang="cs-CZ" sz="900">
            <a:effectLst/>
          </a:endParaRPr>
        </a:p>
        <a:p>
          <a:r>
            <a:rPr lang="cs-CZ" sz="900">
              <a:solidFill>
                <a:schemeClr val="dk1"/>
              </a:solidFill>
              <a:effectLst/>
              <a:latin typeface="+mn-lt"/>
              <a:ea typeface="+mn-ea"/>
              <a:cs typeface="+mn-cs"/>
            </a:rPr>
            <a:t>Provede se celoplošné omytí fasády vysokotlakým vodním přístrojem, která se tak zbaví se tak všech prachových částic a nečistot. Ohledně celoplošného odstranění stávajícího nátěru či štuku fasádu bude rozhodnuto po dohodě s OOP je to důležité i z hlediska finálně vybrané barevnosti fasády. Kdy zcela shodný a jednotný odstín fasády bude působit nepřirozeně a ploše. Právě drobné rozdíly v tónování finálně vybraného odstínu fasády přiblíží celkový dojem historicky cenné fasády (zatírání barevné vrstvy do struktury podkladu. Nejvhodnějším nářadím pro takové zpracování barvy jsou malířské štětky s krátkým vlasem, které usnadní vytvoření žádoucí nestejnoměrné vrstvy nátěru a tím i živost vzhledu stavby. Stupeň kryvosti nebo živosti vzhledu se reguluje zejména ředěním barvy.)</a:t>
          </a:r>
          <a:endParaRPr lang="cs-CZ" sz="900">
            <a:effectLst/>
          </a:endParaRPr>
        </a:p>
        <a:p>
          <a:r>
            <a:rPr lang="cs-CZ" sz="900">
              <a:solidFill>
                <a:schemeClr val="dk1"/>
              </a:solidFill>
              <a:effectLst/>
              <a:latin typeface="+mn-lt"/>
              <a:ea typeface="+mn-ea"/>
              <a:cs typeface="+mn-cs"/>
            </a:rPr>
            <a:t>    Provede se odstranění nesoudržného podkladu a vyplnění dutin. Omítkové jádro bude repasováno tak, aby vzniklý podklad byl dostatečně únosný, rovný, soudržný, vyzrálý (suchý), stejnorodý (materiály na stejné bázi či stejného charakteru) a čistý (zbavený prachu, olejových nečistot apod).</a:t>
          </a:r>
          <a:endParaRPr lang="cs-CZ" sz="900">
            <a:effectLst/>
          </a:endParaRPr>
        </a:p>
        <a:p>
          <a:r>
            <a:rPr lang="cs-CZ" sz="900">
              <a:solidFill>
                <a:schemeClr val="dk1"/>
              </a:solidFill>
              <a:effectLst/>
              <a:latin typeface="+mn-lt"/>
              <a:ea typeface="+mn-ea"/>
              <a:cs typeface="+mn-cs"/>
            </a:rPr>
            <a:t>Repase podkladu v místech odhaleného zdiva: navlhčit vodou, následně pak provést cementový postřik. Na zavadlý postřik je možné nanášet ručním způsobem nové části vápenných či vápenocementových hmot.</a:t>
          </a:r>
          <a:endParaRPr lang="cs-CZ" sz="900">
            <a:effectLst/>
          </a:endParaRPr>
        </a:p>
        <a:p>
          <a:r>
            <a:rPr lang="cs-CZ" sz="900">
              <a:solidFill>
                <a:schemeClr val="dk1"/>
              </a:solidFill>
              <a:effectLst/>
              <a:latin typeface="+mn-lt"/>
              <a:ea typeface="+mn-ea"/>
              <a:cs typeface="+mn-cs"/>
            </a:rPr>
            <a:t>Repas podkladu v místě lokálních trhlin: Po přebroušení okolí trhlin špachtlí budou trhliny přestěrkovány speciálními stěrkovými omítkami.</a:t>
          </a:r>
          <a:endParaRPr lang="cs-CZ" sz="900">
            <a:effectLst/>
          </a:endParaRPr>
        </a:p>
        <a:p>
          <a:r>
            <a:rPr lang="cs-CZ" sz="900">
              <a:solidFill>
                <a:schemeClr val="dk1"/>
              </a:solidFill>
              <a:effectLst/>
              <a:latin typeface="+mn-lt"/>
              <a:ea typeface="+mn-ea"/>
              <a:cs typeface="+mn-cs"/>
            </a:rPr>
            <a:t>Celý vyspravený podklad bude následně sjednocen pomocí penetračního nátěru. Na vyzrálý a vyschlý podklad bude nerezovým hladítkem nanášena nová vrstva omítky. Konečnou povrchovou úpravu lze provést nátěrem nebo vrstvou tenkovrstvé omítky. Pro určení barevného odstínu fasády, bude stavbou provedeno vzorkování dle požadavků architekta cca 5x vzorek (aplikace různých odstínů na předem domluvené místo fasády,  s jednoznačným popisem odstínu). Samotné rozhodnutí o finálně vybraném odstínu proběhne za aktivní spolupráce památkářů. </a:t>
          </a:r>
          <a:endParaRPr lang="cs-CZ" sz="900">
            <a:effectLst/>
          </a:endParaRPr>
        </a:p>
        <a:p>
          <a:r>
            <a:rPr lang="cs-CZ" sz="900">
              <a:solidFill>
                <a:schemeClr val="dk1"/>
              </a:solidFill>
              <a:effectLst/>
              <a:latin typeface="+mn-lt"/>
              <a:ea typeface="+mn-ea"/>
              <a:cs typeface="+mn-cs"/>
            </a:rPr>
            <a:t>Je velmi důležité, aby před realizací fasády byly vyměněny a zabezpečeny veškeré stávající detaily fasády i další elementy stavebních systémů, např. nové profilační přípravky říms, držáky svodů střešního odvodňovacího systému, hromosvody, odstranění orientačních tabulek, osazení nových klempířských výrobků, repase oken a elektro skříní, výměna ventilačních mřížek, nové zvonkové tablo a nové venkovní osvětlení včetně kabeláže, vypínačů atd.</a:t>
          </a:r>
          <a:endParaRPr lang="cs-CZ" sz="900">
            <a:effectLst/>
          </a:endParaRPr>
        </a:p>
        <a:p>
          <a:r>
            <a:rPr lang="cs-CZ" sz="1100">
              <a:solidFill>
                <a:schemeClr val="dk1"/>
              </a:solidFill>
              <a:effectLst/>
              <a:latin typeface="+mn-lt"/>
              <a:ea typeface="+mn-ea"/>
              <a:cs typeface="+mn-cs"/>
            </a:rPr>
            <a:t> </a:t>
          </a:r>
          <a:endParaRPr lang="cs-CZ">
            <a:effectLst/>
          </a:endParaRPr>
        </a:p>
        <a:p>
          <a:endParaRPr lang="cs-CZ"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1</xdr:rowOff>
    </xdr:from>
    <xdr:to>
      <xdr:col>8</xdr:col>
      <xdr:colOff>600074</xdr:colOff>
      <xdr:row>57</xdr:row>
      <xdr:rowOff>95250</xdr:rowOff>
    </xdr:to>
    <xdr:sp macro="" textlink="">
      <xdr:nvSpPr>
        <xdr:cNvPr id="2" name="TextovéPole 1"/>
        <xdr:cNvSpPr txBox="1"/>
      </xdr:nvSpPr>
      <xdr:spPr>
        <a:xfrm>
          <a:off x="0" y="1"/>
          <a:ext cx="5476874" cy="93249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cs-CZ" sz="1100" b="1" i="1">
              <a:solidFill>
                <a:schemeClr val="dk1"/>
              </a:solidFill>
              <a:latin typeface="+mn-lt"/>
              <a:ea typeface="+mn-ea"/>
              <a:cs typeface="+mn-cs"/>
            </a:rPr>
            <a:t>SKLADBY STAVEBNÍCH KONSTRUKCÍ</a:t>
          </a:r>
        </a:p>
        <a:p>
          <a:r>
            <a:rPr lang="cs-CZ" sz="1100" b="1" i="1">
              <a:solidFill>
                <a:schemeClr val="dk1"/>
              </a:solidFill>
              <a:latin typeface="+mn-lt"/>
              <a:ea typeface="+mn-ea"/>
              <a:cs typeface="+mn-cs"/>
            </a:rPr>
            <a:t> </a:t>
          </a:r>
          <a:endParaRPr lang="cs-CZ" sz="1100">
            <a:solidFill>
              <a:schemeClr val="dk1"/>
            </a:solidFill>
            <a:latin typeface="+mn-lt"/>
            <a:ea typeface="+mn-ea"/>
            <a:cs typeface="+mn-cs"/>
          </a:endParaRPr>
        </a:p>
        <a:p>
          <a:r>
            <a:rPr lang="cs-CZ" sz="1100" b="1" i="1">
              <a:solidFill>
                <a:schemeClr val="dk1"/>
              </a:solidFill>
              <a:latin typeface="+mn-lt"/>
              <a:ea typeface="+mn-ea"/>
              <a:cs typeface="+mn-cs"/>
            </a:rPr>
            <a:t> </a:t>
          </a:r>
          <a:endParaRPr lang="cs-CZ" sz="1100">
            <a:solidFill>
              <a:schemeClr val="dk1"/>
            </a:solidFill>
            <a:latin typeface="+mn-lt"/>
            <a:ea typeface="+mn-ea"/>
            <a:cs typeface="+mn-cs"/>
          </a:endParaRPr>
        </a:p>
        <a:p>
          <a:r>
            <a:rPr lang="cs-CZ" sz="1100">
              <a:solidFill>
                <a:schemeClr val="dk1"/>
              </a:solidFill>
              <a:latin typeface="+mn-lt"/>
              <a:ea typeface="+mn-ea"/>
              <a:cs typeface="+mn-cs"/>
            </a:rPr>
            <a:t>Pozn.:</a:t>
          </a:r>
        </a:p>
        <a:p>
          <a:r>
            <a:rPr lang="cs-CZ" sz="1100">
              <a:solidFill>
                <a:schemeClr val="dk1"/>
              </a:solidFill>
              <a:latin typeface="+mn-lt"/>
              <a:ea typeface="+mn-ea"/>
              <a:cs typeface="+mn-cs"/>
            </a:rPr>
            <a:t> </a:t>
          </a:r>
        </a:p>
        <a:p>
          <a:pPr lvl="0" algn="l"/>
          <a:r>
            <a:rPr lang="cs-CZ" sz="1100">
              <a:solidFill>
                <a:schemeClr val="dk1"/>
              </a:solidFill>
              <a:latin typeface="+mn-lt"/>
              <a:ea typeface="+mn-ea"/>
              <a:cs typeface="+mn-cs"/>
            </a:rPr>
            <a:t> - Všechny neuvedené výkony, které jsou však nutné pro správnou funkčnost konstrukcí provedených dle nejnovější techniky, se považují za vedlejší výkony a je třeba s nimi počítat v jednotkových cenách!</a:t>
          </a:r>
        </a:p>
        <a:p>
          <a:pPr lvl="0" algn="l"/>
          <a:r>
            <a:rPr lang="cs-CZ" sz="1100">
              <a:solidFill>
                <a:schemeClr val="dk1"/>
              </a:solidFill>
              <a:latin typeface="+mn-lt"/>
              <a:ea typeface="+mn-ea"/>
              <a:cs typeface="+mn-cs"/>
            </a:rPr>
            <a:t>- Veškeré rozměry musí být ověřeny GDS zaměřením přímo na stavbě!</a:t>
          </a:r>
        </a:p>
        <a:p>
          <a:pPr lvl="0" algn="l"/>
          <a:r>
            <a:rPr lang="cs-CZ" sz="1100">
              <a:solidFill>
                <a:schemeClr val="dk1"/>
              </a:solidFill>
              <a:latin typeface="+mn-lt"/>
              <a:ea typeface="+mn-ea"/>
              <a:cs typeface="+mn-cs"/>
            </a:rPr>
            <a:t>- Dodavatel je povinen provádět v průběhu výstavby kontrolní měření konstrukcí z důvodu ověření parametrů požadovaných projektem. O kontrolních měřeních je nutno zpracovat protokoly a předložit je zadavateli. V případě nedodržení těchto parametrů je povinen upozornit zadavatele a GPS.</a:t>
          </a:r>
        </a:p>
        <a:p>
          <a:pPr lvl="0" algn="l"/>
          <a:r>
            <a:rPr lang="cs-CZ" sz="1100">
              <a:solidFill>
                <a:schemeClr val="dk1"/>
              </a:solidFill>
              <a:latin typeface="+mn-lt"/>
              <a:ea typeface="+mn-ea"/>
              <a:cs typeface="+mn-cs"/>
            </a:rPr>
            <a:t>- Veškeré výrobky a materiály musí být certifikované!!!</a:t>
          </a:r>
        </a:p>
        <a:p>
          <a:endParaRPr lang="cs-CZ" sz="1100" b="1" i="1">
            <a:solidFill>
              <a:schemeClr val="dk1"/>
            </a:solidFill>
            <a:latin typeface="+mn-lt"/>
            <a:ea typeface="+mn-ea"/>
            <a:cs typeface="+mn-cs"/>
          </a:endParaRPr>
        </a:p>
        <a:p>
          <a:r>
            <a:rPr lang="cs-CZ" sz="1100" b="1" i="1">
              <a:solidFill>
                <a:schemeClr val="dk1"/>
              </a:solidFill>
              <a:latin typeface="+mn-lt"/>
              <a:ea typeface="+mn-ea"/>
              <a:cs typeface="+mn-cs"/>
            </a:rPr>
            <a:t>INTERIÉR - povrchy: (I)</a:t>
          </a:r>
        </a:p>
        <a:p>
          <a:endParaRPr lang="cs-CZ" sz="1100">
            <a:solidFill>
              <a:schemeClr val="dk1"/>
            </a:solidFill>
            <a:latin typeface="+mn-lt"/>
            <a:ea typeface="+mn-ea"/>
            <a:cs typeface="+mn-cs"/>
          </a:endParaRPr>
        </a:p>
        <a:p>
          <a:r>
            <a:rPr lang="cs-CZ" sz="1100" b="1" i="1">
              <a:solidFill>
                <a:schemeClr val="dk1"/>
              </a:solidFill>
              <a:latin typeface="+mn-lt"/>
              <a:ea typeface="+mn-ea"/>
              <a:cs typeface="+mn-cs"/>
            </a:rPr>
            <a:t>- Tabulka skladeb interérových povrchů je</a:t>
          </a:r>
          <a:r>
            <a:rPr lang="cs-CZ" sz="1100" b="1" i="1" baseline="0">
              <a:solidFill>
                <a:schemeClr val="dk1"/>
              </a:solidFill>
              <a:latin typeface="+mn-lt"/>
              <a:ea typeface="+mn-ea"/>
              <a:cs typeface="+mn-cs"/>
            </a:rPr>
            <a:t> doplňkovým materiálem </a:t>
          </a:r>
          <a:r>
            <a:rPr lang="cs-CZ" sz="1100" b="1" i="1">
              <a:solidFill>
                <a:schemeClr val="dk1"/>
              </a:solidFill>
              <a:latin typeface="+mn-lt"/>
              <a:ea typeface="+mn-ea"/>
              <a:cs typeface="+mn-cs"/>
            </a:rPr>
            <a:t>TABULKY INTERIÉRU, kterou zpracovává hlavní architekt stavby . TABULKA INTERIÉRU má prioritu před touto technickou specifikací, resp. dodavatel stavby je povinnen provést koordinaci s požadavky architekta během stavby.</a:t>
          </a:r>
          <a:endParaRPr lang="cs-CZ" sz="1100">
            <a:solidFill>
              <a:schemeClr val="dk1"/>
            </a:solidFill>
            <a:latin typeface="+mn-lt"/>
            <a:ea typeface="+mn-ea"/>
            <a:cs typeface="+mn-cs"/>
          </a:endParaRPr>
        </a:p>
        <a:p>
          <a:pPr lvl="0"/>
          <a:r>
            <a:rPr lang="cs-CZ" sz="1100">
              <a:solidFill>
                <a:schemeClr val="dk1"/>
              </a:solidFill>
              <a:latin typeface="+mn-lt"/>
              <a:ea typeface="+mn-ea"/>
              <a:cs typeface="+mn-cs"/>
            </a:rPr>
            <a:t>- Nabídka a jednotková cena zahrnuje dodávku a montáž materiálů a výrobků podle uvedené specifikace, vč. povinných zkoušek materiálů, vzorků a prací ve smyslu platných norem a předpisů. Předmětem díla a povinností zhotovitele je dále provedení veškerých kotevních a  spojovacích prvků, zatmelení, těsnění, pomocných konstrukcí, stavebních přípomocí a ostatních prací přímo nespecifikovaných v těchto podkladech a projektové dokumentaci, ale nezbytných pro zhotovení a plnou funkčnost a požadovanou kvalitu díla.</a:t>
          </a:r>
        </a:p>
        <a:p>
          <a:pPr lvl="0"/>
          <a:r>
            <a:rPr lang="cs-CZ" sz="1100">
              <a:solidFill>
                <a:schemeClr val="dk1"/>
              </a:solidFill>
              <a:latin typeface="+mn-lt"/>
              <a:ea typeface="+mn-ea"/>
              <a:cs typeface="+mn-cs"/>
            </a:rPr>
            <a:t>- Požadavek na rovinnost povrchu betonových mazanin jako podklad pro finální podlahovou konstrukci je ± 2 mm na kontrolní 2 m lati</a:t>
          </a:r>
        </a:p>
        <a:p>
          <a:pPr lvl="0"/>
          <a:r>
            <a:rPr lang="cs-CZ" sz="1100">
              <a:solidFill>
                <a:schemeClr val="dk1"/>
              </a:solidFill>
              <a:latin typeface="+mn-lt"/>
              <a:ea typeface="+mn-ea"/>
              <a:cs typeface="+mn-cs"/>
            </a:rPr>
            <a:t>- Provádění vyrovnávacích samonivelačních stěrek pod finálním povrchem podlahy zavisí na skutečně provedené rovinosti podkladu (betonové mazaniny). V případě nedodržených požadovaných tolerancí podlah provede zhotovitel na své náklady vyrovnávací samonivelační stěrku.</a:t>
          </a:r>
        </a:p>
        <a:p>
          <a:pPr lvl="0"/>
          <a:r>
            <a:rPr lang="cs-CZ" sz="1100">
              <a:solidFill>
                <a:schemeClr val="dk1"/>
              </a:solidFill>
              <a:latin typeface="+mn-lt"/>
              <a:ea typeface="+mn-ea"/>
              <a:cs typeface="+mn-cs"/>
            </a:rPr>
            <a:t>- Pro lepení dlažeb a obkladů musí být použito lepidel dle specifikace jednotlivých skladeb a dle konkrétního použitého typu (materiálu) dlažeb a obkladů, vč. dotmelení spár mezi podlahou a soklem zátěžovým pružným tmelem.</a:t>
          </a:r>
        </a:p>
        <a:p>
          <a:pPr lvl="0"/>
          <a:r>
            <a:rPr lang="cs-CZ" sz="1100">
              <a:solidFill>
                <a:schemeClr val="dk1"/>
              </a:solidFill>
              <a:latin typeface="+mn-lt"/>
              <a:ea typeface="+mn-ea"/>
              <a:cs typeface="+mn-cs"/>
            </a:rPr>
            <a:t>- Napojovací spáry mezi dlažbou a soklem je nutno provádět pružně (trvale pružným tmelem, ne spárovací hmotou), aby spoj odpovídal pružnému provedení návaznosti podlahy na stěnu , resp. dilatační soklovou lištou. </a:t>
          </a:r>
        </a:p>
        <a:p>
          <a:pPr lvl="0"/>
          <a:r>
            <a:rPr lang="cs-CZ" sz="1100">
              <a:solidFill>
                <a:schemeClr val="dk1"/>
              </a:solidFill>
              <a:latin typeface="+mn-lt"/>
              <a:ea typeface="+mn-ea"/>
              <a:cs typeface="+mn-cs"/>
            </a:rPr>
            <a:t>- Přechody jednotlivých druhů podlah, dilatační spáry podlahových konstrukcí, budou odděleny lemujícími a dilatačními lištami.</a:t>
          </a:r>
        </a:p>
        <a:p>
          <a:pPr lvl="0"/>
          <a:r>
            <a:rPr lang="cs-CZ" sz="1100">
              <a:solidFill>
                <a:schemeClr val="dk1"/>
              </a:solidFill>
              <a:latin typeface="+mn-lt"/>
              <a:ea typeface="+mn-ea"/>
              <a:cs typeface="+mn-cs"/>
            </a:rPr>
            <a:t>- Podlahové konstrukce, betonové mazaniny budou dilatovány dle ČSN a doporučení výrobců.</a:t>
          </a:r>
        </a:p>
        <a:p>
          <a:pPr lvl="0"/>
          <a:r>
            <a:rPr lang="cs-CZ" sz="1100">
              <a:solidFill>
                <a:schemeClr val="dk1"/>
              </a:solidFill>
              <a:latin typeface="+mn-lt"/>
              <a:ea typeface="+mn-ea"/>
              <a:cs typeface="+mn-cs"/>
            </a:rPr>
            <a:t>- Veškeré finální povrchy musí být odsouhlasené GPS, architektem a investorem na základě předložených vzorků.</a:t>
          </a:r>
        </a:p>
        <a:p>
          <a:pPr marL="0" marR="0" lvl="0" indent="0" defTabSz="914400" eaLnBrk="1" fontAlgn="auto" latinLnBrk="0" hangingPunct="1">
            <a:lnSpc>
              <a:spcPct val="100000"/>
            </a:lnSpc>
            <a:spcBef>
              <a:spcPts val="0"/>
            </a:spcBef>
            <a:spcAft>
              <a:spcPts val="0"/>
            </a:spcAft>
            <a:buClrTx/>
            <a:buSzTx/>
            <a:buFontTx/>
            <a:buNone/>
            <a:tabLst/>
            <a:defRPr/>
          </a:pPr>
          <a:r>
            <a:rPr lang="cs-CZ" sz="1100" b="1">
              <a:solidFill>
                <a:schemeClr val="dk1"/>
              </a:solidFill>
              <a:latin typeface="+mn-lt"/>
              <a:ea typeface="+mn-ea"/>
              <a:cs typeface="+mn-cs"/>
            </a:rPr>
            <a:t>Provádění omítek se předpokládá strojní. Ve všech rozích, hran a rozhraní budou použity systémové Al profily. Při  změně podkladu budou použity systémové adhezní můstky omítka bude vyztužena rabicovým pletivem.</a:t>
          </a:r>
        </a:p>
        <a:p>
          <a:pPr marL="0" marR="0" lvl="0" indent="0" defTabSz="914400" eaLnBrk="1" fontAlgn="auto" latinLnBrk="0" hangingPunct="1">
            <a:lnSpc>
              <a:spcPct val="100000"/>
            </a:lnSpc>
            <a:spcBef>
              <a:spcPts val="0"/>
            </a:spcBef>
            <a:spcAft>
              <a:spcPts val="0"/>
            </a:spcAft>
            <a:buClrTx/>
            <a:buSzTx/>
            <a:buFontTx/>
            <a:buNone/>
            <a:tabLst/>
            <a:defRPr/>
          </a:pPr>
          <a:endParaRPr lang="cs-CZ" sz="1100" b="1">
            <a:solidFill>
              <a:schemeClr val="dk1"/>
            </a:solidFill>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cs-CZ" sz="1100" b="1">
              <a:solidFill>
                <a:schemeClr val="dk1"/>
              </a:solidFill>
              <a:latin typeface="+mn-lt"/>
              <a:ea typeface="+mn-ea"/>
              <a:cs typeface="+mn-cs"/>
            </a:rPr>
            <a:t>Nad</a:t>
          </a:r>
          <a:r>
            <a:rPr lang="cs-CZ" sz="1100" b="1" baseline="0">
              <a:solidFill>
                <a:schemeClr val="dk1"/>
              </a:solidFill>
              <a:latin typeface="+mn-lt"/>
              <a:ea typeface="+mn-ea"/>
              <a:cs typeface="+mn-cs"/>
            </a:rPr>
            <a:t> SDK podhledy bude celoplošně proveden </a:t>
          </a:r>
          <a:r>
            <a:rPr lang="cs-CZ" sz="1100" b="1">
              <a:solidFill>
                <a:schemeClr val="dk1"/>
              </a:solidFill>
              <a:latin typeface="+mn-lt"/>
              <a:ea typeface="+mn-ea"/>
              <a:cs typeface="+mn-cs"/>
            </a:rPr>
            <a:t>bezprašný nátěrový systém- navrhne dodavatel (Tollens, Biccs,…) úprava kompletním nátěrovým systémem (penetrace,2x nátěr) transparentní, matný - na betonové povrchy.</a:t>
          </a:r>
        </a:p>
        <a:p>
          <a:pPr lvl="0"/>
          <a:endParaRPr lang="cs-CZ" sz="1100">
            <a:solidFill>
              <a:schemeClr val="dk1"/>
            </a:solidFill>
            <a:latin typeface="+mn-lt"/>
            <a:ea typeface="+mn-ea"/>
            <a:cs typeface="+mn-cs"/>
          </a:endParaRPr>
        </a:p>
        <a:p>
          <a:r>
            <a:rPr lang="cs-CZ" sz="1100">
              <a:solidFill>
                <a:schemeClr val="dk1"/>
              </a:solidFill>
              <a:latin typeface="+mn-lt"/>
              <a:ea typeface="+mn-ea"/>
              <a:cs typeface="+mn-cs"/>
            </a:rPr>
            <a:t> </a:t>
          </a: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4"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4"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sheetPr>
    <tabColor rgb="FFFFC000"/>
  </sheetPr>
  <dimension ref="B134"/>
  <sheetViews>
    <sheetView view="pageBreakPreview" topLeftCell="A22" zoomScale="115" zoomScaleSheetLayoutView="115" workbookViewId="0">
      <selection activeCell="B43" activeCellId="1" sqref="L50 B43"/>
    </sheetView>
  </sheetViews>
  <sheetFormatPr defaultRowHeight="12.75"/>
  <sheetData>
    <row r="134" spans="2:2" ht="360">
      <c r="B134" s="149" t="s">
        <v>238</v>
      </c>
    </row>
  </sheetData>
  <customSheetViews>
    <customSheetView guid="{67F4D4BA-D558-432D-A22A-521F35E5BC9C}" scale="70" showPageBreaks="1" printArea="1" view="pageBreakPreview" topLeftCell="A16">
      <selection activeCell="L100" sqref="L100"/>
      <rowBreaks count="1" manualBreakCount="1">
        <brk id="53" max="8" man="1"/>
      </rowBreaks>
      <pageMargins left="0.51181102362204722" right="0.19685039370078741" top="0.52083333333333337" bottom="0.78740157480314965" header="0.31496062992125984" footer="0.31496062992125984"/>
      <pageSetup paperSize="9" orientation="portrait" verticalDpi="300" r:id="rId1"/>
      <headerFooter>
        <oddHeader>&amp;L&amp;"Zero Threes,Obyčejné"raz23 s.r.o.&amp;RTABULKA SKLADEB</oddHeader>
        <oddFooter>&amp;R&amp;P/&amp;N</oddFooter>
      </headerFooter>
    </customSheetView>
    <customSheetView guid="{6CE4204F-06D9-462D-BF7D-FCA95D1F4FF2}" scale="70" showPageBreaks="1" printArea="1" view="pageBreakPreview" topLeftCell="A16">
      <selection activeCell="C106" sqref="C106"/>
      <rowBreaks count="1" manualBreakCount="1">
        <brk id="53" max="8" man="1"/>
      </rowBreaks>
      <pageMargins left="0.51181102362204722" right="0.19685039370078741" top="0.52083333333333337" bottom="0.78740157480314965" header="0.31496062992125984" footer="0.31496062992125984"/>
      <pageSetup paperSize="9" orientation="portrait" verticalDpi="300" r:id="rId2"/>
      <headerFooter>
        <oddHeader>&amp;L&amp;"Zero Threes,Obyčejné"raz23 s.r.o.&amp;RTABULKA SKLADEB</oddHeader>
        <oddFooter>&amp;R&amp;P/&amp;N</oddFooter>
      </headerFooter>
    </customSheetView>
  </customSheetViews>
  <phoneticPr fontId="6" type="noConversion"/>
  <pageMargins left="0.51181102362204722" right="0.19685039370078741" top="0.52083333333333337" bottom="0.78740157480314965" header="0.31496062992125984" footer="0.31496062992125984"/>
  <pageSetup paperSize="9" orientation="portrait" verticalDpi="300" r:id="rId3"/>
  <headerFooter>
    <oddHeader>&amp;L&amp;"Zero Threes,Obyčejné"raz23 s.r.o.&amp;RTABULKA SKLADEB</oddHeader>
    <oddFooter>&amp;R&amp;P/&amp;N</oddFooter>
  </headerFooter>
  <rowBreaks count="1" manualBreakCount="1">
    <brk id="53" max="8" man="1"/>
  </rowBreaks>
  <drawing r:id="rId4"/>
</worksheet>
</file>

<file path=xl/worksheets/sheet10.xml><?xml version="1.0" encoding="utf-8"?>
<worksheet xmlns="http://schemas.openxmlformats.org/spreadsheetml/2006/main" xmlns:r="http://schemas.openxmlformats.org/officeDocument/2006/relationships">
  <sheetPr>
    <tabColor theme="5" tint="0.39997558519241921"/>
    <pageSetUpPr fitToPage="1"/>
  </sheetPr>
  <dimension ref="A1:M90"/>
  <sheetViews>
    <sheetView view="pageBreakPreview" zoomScale="120" zoomScaleNormal="115" zoomScaleSheetLayoutView="120" workbookViewId="0">
      <selection activeCell="B43" activeCellId="1" sqref="L50 B43"/>
    </sheetView>
  </sheetViews>
  <sheetFormatPr defaultRowHeight="12"/>
  <cols>
    <col min="1" max="1" width="5.7109375" style="4" bestFit="1" customWidth="1"/>
    <col min="2" max="2" width="86.85546875" style="1" customWidth="1"/>
    <col min="3" max="3" width="10.42578125" style="5" bestFit="1" customWidth="1"/>
    <col min="4" max="16384" width="9.140625" style="1"/>
  </cols>
  <sheetData>
    <row r="1" spans="1:13" ht="15">
      <c r="A1" s="346" t="s">
        <v>8</v>
      </c>
      <c r="B1" s="347"/>
      <c r="C1" s="348"/>
    </row>
    <row r="2" spans="1:13">
      <c r="A2" s="9"/>
      <c r="B2" s="9"/>
      <c r="C2" s="10"/>
    </row>
    <row r="3" spans="1:13" s="243" customFormat="1">
      <c r="A3" s="202" t="s">
        <v>9</v>
      </c>
      <c r="B3" s="203" t="s">
        <v>623</v>
      </c>
      <c r="C3" s="204"/>
    </row>
    <row r="4" spans="1:13" s="243" customFormat="1" ht="16.5" customHeight="1">
      <c r="A4" s="21"/>
      <c r="B4" s="21" t="s">
        <v>600</v>
      </c>
      <c r="C4" s="21"/>
    </row>
    <row r="5" spans="1:13" s="243" customFormat="1" ht="232.5" customHeight="1">
      <c r="A5" s="21"/>
      <c r="B5" s="356" t="s">
        <v>655</v>
      </c>
      <c r="C5" s="356"/>
    </row>
    <row r="6" spans="1:13" s="243" customFormat="1" ht="51.75" customHeight="1">
      <c r="A6" s="137"/>
      <c r="B6" s="353" t="s">
        <v>656</v>
      </c>
      <c r="C6" s="353"/>
      <c r="E6" s="136"/>
      <c r="F6" s="136"/>
      <c r="G6" s="136"/>
      <c r="H6" s="136"/>
      <c r="I6" s="136"/>
      <c r="J6" s="136"/>
      <c r="K6" s="136"/>
      <c r="L6" s="136"/>
      <c r="M6" s="136"/>
    </row>
    <row r="7" spans="1:13" s="243" customFormat="1" ht="38.25" customHeight="1">
      <c r="A7" s="137"/>
      <c r="B7" s="355" t="s">
        <v>657</v>
      </c>
      <c r="C7" s="355"/>
      <c r="E7" s="136"/>
      <c r="F7" s="136"/>
      <c r="G7" s="136"/>
      <c r="H7" s="136"/>
      <c r="I7" s="136"/>
      <c r="J7" s="136"/>
      <c r="K7" s="136"/>
      <c r="L7" s="136"/>
      <c r="M7" s="136"/>
    </row>
    <row r="8" spans="1:13" s="243" customFormat="1" ht="28.5" customHeight="1" thickBot="1">
      <c r="A8" s="137"/>
      <c r="B8" s="145" t="s">
        <v>659</v>
      </c>
      <c r="C8" s="145"/>
      <c r="E8" s="136"/>
      <c r="F8" s="136"/>
      <c r="G8" s="136"/>
      <c r="H8" s="136"/>
      <c r="I8" s="136"/>
      <c r="J8" s="136"/>
      <c r="K8" s="136"/>
      <c r="L8" s="136"/>
      <c r="M8" s="136"/>
    </row>
    <row r="9" spans="1:13" s="243" customFormat="1">
      <c r="A9" s="137"/>
      <c r="B9" s="13"/>
      <c r="C9" s="95"/>
      <c r="E9" s="136"/>
      <c r="F9" s="3"/>
      <c r="G9" s="136"/>
      <c r="H9" s="136"/>
      <c r="I9" s="136"/>
      <c r="J9" s="136"/>
      <c r="K9" s="136"/>
      <c r="L9" s="136"/>
      <c r="M9" s="136"/>
    </row>
    <row r="10" spans="1:13">
      <c r="A10" s="202" t="s">
        <v>10</v>
      </c>
      <c r="B10" s="203" t="s">
        <v>624</v>
      </c>
      <c r="C10" s="204"/>
      <c r="D10" s="135"/>
      <c r="E10" s="135"/>
      <c r="F10" s="135"/>
      <c r="G10" s="135"/>
      <c r="H10" s="135"/>
      <c r="I10" s="135"/>
      <c r="J10" s="135"/>
      <c r="K10" s="135"/>
      <c r="L10" s="135"/>
      <c r="M10" s="135"/>
    </row>
    <row r="11" spans="1:13" s="243" customFormat="1" ht="15" customHeight="1">
      <c r="A11" s="21"/>
      <c r="B11" s="21" t="s">
        <v>622</v>
      </c>
      <c r="C11" s="325"/>
    </row>
    <row r="12" spans="1:13" s="135" customFormat="1" ht="234.75" customHeight="1">
      <c r="A12" s="21"/>
      <c r="B12" s="356" t="s">
        <v>658</v>
      </c>
      <c r="C12" s="356"/>
    </row>
    <row r="13" spans="1:13" s="109" customFormat="1" ht="51.75" customHeight="1">
      <c r="A13" s="9"/>
      <c r="B13" s="353" t="s">
        <v>656</v>
      </c>
      <c r="C13" s="353"/>
      <c r="E13" s="2"/>
      <c r="F13" s="2"/>
      <c r="G13" s="2"/>
      <c r="H13" s="2"/>
      <c r="I13" s="2"/>
      <c r="J13" s="2"/>
      <c r="K13" s="2"/>
      <c r="L13" s="2"/>
      <c r="M13" s="2"/>
    </row>
    <row r="14" spans="1:13" s="135" customFormat="1" ht="39.75" customHeight="1">
      <c r="A14" s="137"/>
      <c r="B14" s="355" t="s">
        <v>657</v>
      </c>
      <c r="C14" s="355"/>
      <c r="E14" s="136"/>
      <c r="F14" s="136"/>
      <c r="G14" s="136"/>
      <c r="H14" s="136"/>
      <c r="I14" s="136"/>
      <c r="J14" s="136"/>
      <c r="K14" s="136"/>
      <c r="L14" s="136"/>
      <c r="M14" s="136"/>
    </row>
    <row r="15" spans="1:13" s="109" customFormat="1" ht="24.75" thickBot="1">
      <c r="A15" s="9"/>
      <c r="B15" s="145" t="s">
        <v>659</v>
      </c>
      <c r="C15" s="145"/>
      <c r="E15" s="2"/>
      <c r="F15" s="2"/>
      <c r="G15" s="2"/>
      <c r="H15" s="2"/>
      <c r="I15" s="2"/>
      <c r="J15" s="2"/>
      <c r="K15" s="2"/>
      <c r="L15" s="2"/>
      <c r="M15" s="2"/>
    </row>
    <row r="16" spans="1:13" s="135" customFormat="1">
      <c r="A16" s="137"/>
      <c r="B16" s="13"/>
      <c r="C16" s="95"/>
      <c r="E16" s="136"/>
      <c r="F16" s="3"/>
      <c r="G16" s="136"/>
      <c r="H16" s="136"/>
      <c r="I16" s="136"/>
      <c r="J16" s="136"/>
      <c r="K16" s="136"/>
      <c r="L16" s="136"/>
      <c r="M16" s="136"/>
    </row>
    <row r="17" spans="1:13" s="243" customFormat="1">
      <c r="A17" s="202" t="s">
        <v>9</v>
      </c>
      <c r="B17" s="203" t="s">
        <v>599</v>
      </c>
      <c r="C17" s="204"/>
    </row>
    <row r="18" spans="1:13" s="243" customFormat="1" ht="91.5" customHeight="1">
      <c r="A18" s="21"/>
      <c r="B18" s="356" t="s">
        <v>216</v>
      </c>
      <c r="C18" s="356"/>
    </row>
    <row r="19" spans="1:13" s="243" customFormat="1">
      <c r="A19" s="137"/>
      <c r="B19" s="22"/>
      <c r="C19" s="17"/>
      <c r="E19" s="136"/>
      <c r="F19" s="136"/>
      <c r="G19" s="136"/>
      <c r="H19" s="136"/>
      <c r="I19" s="136"/>
      <c r="J19" s="136"/>
      <c r="K19" s="136"/>
      <c r="L19" s="136"/>
      <c r="M19" s="136"/>
    </row>
    <row r="20" spans="1:13" s="243" customFormat="1">
      <c r="A20" s="137"/>
      <c r="B20" s="130"/>
      <c r="C20" s="131"/>
      <c r="E20" s="136"/>
      <c r="F20" s="136"/>
      <c r="G20" s="136"/>
      <c r="H20" s="136"/>
      <c r="I20" s="136"/>
      <c r="J20" s="136"/>
      <c r="K20" s="136"/>
      <c r="L20" s="136"/>
      <c r="M20" s="136"/>
    </row>
    <row r="21" spans="1:13" s="243" customFormat="1">
      <c r="A21" s="137"/>
      <c r="B21" s="130"/>
      <c r="C21" s="131"/>
      <c r="E21" s="136"/>
      <c r="F21" s="136"/>
      <c r="G21" s="136"/>
      <c r="H21" s="136"/>
      <c r="I21" s="136"/>
      <c r="J21" s="136"/>
      <c r="K21" s="136"/>
      <c r="L21" s="136"/>
      <c r="M21" s="136"/>
    </row>
    <row r="22" spans="1:13" s="243" customFormat="1">
      <c r="A22" s="137"/>
      <c r="B22" s="130"/>
      <c r="C22" s="131"/>
      <c r="E22" s="136"/>
      <c r="F22" s="136"/>
      <c r="G22" s="136"/>
      <c r="H22" s="136"/>
      <c r="I22" s="136"/>
      <c r="J22" s="136"/>
      <c r="K22" s="136"/>
      <c r="L22" s="136"/>
      <c r="M22" s="136"/>
    </row>
    <row r="23" spans="1:13" s="243" customFormat="1">
      <c r="A23" s="137"/>
      <c r="B23" s="130"/>
      <c r="C23" s="131"/>
      <c r="E23" s="136"/>
      <c r="F23" s="136"/>
      <c r="G23" s="136"/>
      <c r="H23" s="136"/>
      <c r="I23" s="136"/>
      <c r="J23" s="136"/>
      <c r="K23" s="136"/>
      <c r="L23" s="136"/>
      <c r="M23" s="136"/>
    </row>
    <row r="24" spans="1:13" s="243" customFormat="1" ht="408.75" customHeight="1">
      <c r="A24" s="137"/>
      <c r="B24" s="130"/>
      <c r="C24" s="131"/>
      <c r="E24" s="136"/>
      <c r="F24" s="136"/>
      <c r="G24" s="136"/>
      <c r="H24" s="136"/>
      <c r="I24" s="136"/>
      <c r="J24" s="136"/>
      <c r="K24" s="136"/>
      <c r="L24" s="136"/>
      <c r="M24" s="136"/>
    </row>
    <row r="25" spans="1:13" s="243" customFormat="1" hidden="1">
      <c r="A25" s="137"/>
      <c r="B25" s="130"/>
      <c r="C25" s="131"/>
      <c r="E25" s="136"/>
      <c r="F25" s="136"/>
      <c r="G25" s="136"/>
      <c r="H25" s="136"/>
      <c r="I25" s="136"/>
      <c r="J25" s="136"/>
      <c r="K25" s="136"/>
      <c r="L25" s="136"/>
      <c r="M25" s="136"/>
    </row>
    <row r="26" spans="1:13" s="243" customFormat="1" hidden="1">
      <c r="A26" s="137"/>
      <c r="B26" s="130"/>
      <c r="C26" s="131"/>
      <c r="E26" s="136"/>
      <c r="F26" s="136"/>
      <c r="G26" s="136"/>
      <c r="H26" s="136"/>
      <c r="I26" s="136"/>
      <c r="J26" s="136"/>
      <c r="K26" s="136"/>
      <c r="L26" s="136"/>
      <c r="M26" s="136"/>
    </row>
    <row r="27" spans="1:13" s="243" customFormat="1" hidden="1">
      <c r="A27" s="137"/>
      <c r="B27" s="130"/>
      <c r="C27" s="131"/>
      <c r="E27" s="136"/>
      <c r="F27" s="136"/>
      <c r="G27" s="136"/>
      <c r="H27" s="136"/>
      <c r="I27" s="136"/>
      <c r="J27" s="136"/>
      <c r="K27" s="136"/>
      <c r="L27" s="136"/>
      <c r="M27" s="136"/>
    </row>
    <row r="28" spans="1:13" s="243" customFormat="1" ht="35.25" hidden="1" customHeight="1">
      <c r="A28" s="137"/>
      <c r="B28" s="130"/>
      <c r="C28" s="131"/>
      <c r="E28" s="136"/>
      <c r="F28" s="136"/>
      <c r="G28" s="136"/>
      <c r="H28" s="136"/>
      <c r="I28" s="136"/>
      <c r="J28" s="136"/>
      <c r="K28" s="136"/>
      <c r="L28" s="136"/>
      <c r="M28" s="136"/>
    </row>
    <row r="29" spans="1:13" s="243" customFormat="1" ht="321.75" customHeight="1">
      <c r="A29" s="137"/>
      <c r="B29" s="130"/>
      <c r="C29" s="131"/>
      <c r="E29" s="136"/>
      <c r="F29" s="136"/>
      <c r="G29" s="136"/>
      <c r="H29" s="136"/>
      <c r="I29" s="136"/>
      <c r="J29" s="136"/>
      <c r="K29" s="136"/>
      <c r="L29" s="136"/>
      <c r="M29" s="136"/>
    </row>
    <row r="30" spans="1:13" s="243" customFormat="1" ht="60" customHeight="1">
      <c r="A30" s="137"/>
      <c r="B30" s="353" t="s">
        <v>217</v>
      </c>
      <c r="C30" s="353"/>
      <c r="E30" s="136"/>
      <c r="F30" s="136"/>
      <c r="G30" s="136"/>
      <c r="H30" s="136"/>
      <c r="I30" s="136"/>
      <c r="J30" s="136"/>
      <c r="K30" s="136"/>
      <c r="L30" s="136"/>
      <c r="M30" s="136"/>
    </row>
    <row r="31" spans="1:13" s="243" customFormat="1" ht="48" customHeight="1">
      <c r="A31" s="137"/>
      <c r="B31" s="353" t="s">
        <v>218</v>
      </c>
      <c r="C31" s="353"/>
      <c r="E31" s="136"/>
      <c r="F31" s="136"/>
      <c r="G31" s="136"/>
      <c r="H31" s="136"/>
      <c r="I31" s="136"/>
      <c r="J31" s="136"/>
      <c r="K31" s="136"/>
      <c r="L31" s="136"/>
      <c r="M31" s="136"/>
    </row>
    <row r="32" spans="1:13" s="243" customFormat="1" ht="57" customHeight="1">
      <c r="A32" s="137"/>
      <c r="B32" s="353" t="s">
        <v>219</v>
      </c>
      <c r="C32" s="353"/>
      <c r="E32" s="136"/>
      <c r="F32" s="136"/>
      <c r="G32" s="136"/>
      <c r="H32" s="136"/>
      <c r="I32" s="136"/>
      <c r="J32" s="136"/>
      <c r="K32" s="136"/>
      <c r="L32" s="136"/>
      <c r="M32" s="136"/>
    </row>
    <row r="33" spans="1:13" s="243" customFormat="1" ht="84" customHeight="1">
      <c r="A33" s="137"/>
      <c r="B33" s="353" t="s">
        <v>202</v>
      </c>
      <c r="C33" s="353"/>
      <c r="E33" s="136"/>
      <c r="F33" s="136"/>
      <c r="G33" s="136"/>
      <c r="H33" s="136"/>
      <c r="I33" s="136"/>
      <c r="J33" s="136"/>
      <c r="K33" s="136"/>
      <c r="L33" s="136"/>
      <c r="M33" s="136"/>
    </row>
    <row r="34" spans="1:13" s="243" customFormat="1" ht="99" customHeight="1">
      <c r="A34" s="137"/>
      <c r="B34" s="357" t="s">
        <v>203</v>
      </c>
      <c r="C34" s="357"/>
      <c r="E34" s="136"/>
      <c r="F34" s="136"/>
      <c r="G34" s="136"/>
      <c r="H34" s="136"/>
      <c r="I34" s="136"/>
      <c r="J34" s="136"/>
      <c r="K34" s="136"/>
      <c r="L34" s="136"/>
      <c r="M34" s="136"/>
    </row>
    <row r="35" spans="1:13" s="243" customFormat="1" ht="26.25" customHeight="1">
      <c r="A35" s="137"/>
      <c r="B35" s="353" t="s">
        <v>204</v>
      </c>
      <c r="C35" s="353"/>
      <c r="E35" s="136"/>
      <c r="F35" s="136"/>
      <c r="G35" s="136"/>
      <c r="H35" s="136"/>
      <c r="I35" s="136"/>
      <c r="J35" s="136"/>
      <c r="K35" s="136"/>
      <c r="L35" s="136"/>
      <c r="M35" s="136"/>
    </row>
    <row r="36" spans="1:13" s="243" customFormat="1">
      <c r="A36" s="137"/>
      <c r="B36" s="353" t="s">
        <v>205</v>
      </c>
      <c r="C36" s="353"/>
      <c r="E36" s="136"/>
      <c r="F36" s="136"/>
      <c r="G36" s="136"/>
      <c r="H36" s="136"/>
      <c r="I36" s="136"/>
      <c r="J36" s="136"/>
      <c r="K36" s="136"/>
      <c r="L36" s="136"/>
      <c r="M36" s="136"/>
    </row>
    <row r="37" spans="1:13" s="243" customFormat="1" ht="27.75" customHeight="1">
      <c r="A37" s="137"/>
      <c r="B37" s="358" t="s">
        <v>227</v>
      </c>
      <c r="C37" s="358"/>
      <c r="E37" s="136"/>
      <c r="F37" s="136"/>
      <c r="G37" s="136"/>
      <c r="H37" s="136"/>
      <c r="I37" s="136"/>
      <c r="J37" s="136"/>
      <c r="K37" s="136"/>
      <c r="L37" s="136"/>
      <c r="M37" s="136"/>
    </row>
    <row r="38" spans="1:13" s="243" customFormat="1" ht="39.75" customHeight="1">
      <c r="A38" s="137"/>
      <c r="B38" s="355" t="s">
        <v>228</v>
      </c>
      <c r="C38" s="355"/>
      <c r="E38" s="136"/>
      <c r="F38" s="136"/>
      <c r="G38" s="136"/>
      <c r="H38" s="136"/>
      <c r="I38" s="136"/>
      <c r="J38" s="136"/>
      <c r="K38" s="136"/>
      <c r="L38" s="136"/>
      <c r="M38" s="136"/>
    </row>
    <row r="39" spans="1:13" s="243" customFormat="1" ht="24.75" thickBot="1">
      <c r="A39" s="137"/>
      <c r="B39" s="145" t="s">
        <v>206</v>
      </c>
      <c r="C39" s="145"/>
      <c r="E39" s="136"/>
      <c r="F39" s="136"/>
      <c r="G39" s="136"/>
      <c r="H39" s="136"/>
      <c r="I39" s="136"/>
      <c r="J39" s="136"/>
      <c r="K39" s="136"/>
      <c r="L39" s="136"/>
      <c r="M39" s="136"/>
    </row>
    <row r="40" spans="1:13" s="243" customFormat="1" ht="48">
      <c r="A40" s="137"/>
      <c r="B40" s="146" t="s">
        <v>220</v>
      </c>
      <c r="C40" s="147"/>
      <c r="E40" s="136"/>
      <c r="F40" s="136"/>
      <c r="G40" s="136"/>
      <c r="H40" s="136"/>
      <c r="I40" s="136"/>
      <c r="J40" s="136"/>
      <c r="K40" s="136"/>
      <c r="L40" s="136"/>
      <c r="M40" s="136"/>
    </row>
    <row r="41" spans="1:13" s="243" customFormat="1" ht="120">
      <c r="A41" s="137"/>
      <c r="B41" s="144" t="s">
        <v>221</v>
      </c>
      <c r="C41" s="143"/>
      <c r="E41" s="136"/>
      <c r="F41" s="136"/>
      <c r="G41" s="136"/>
      <c r="H41" s="136"/>
      <c r="I41" s="136"/>
      <c r="J41" s="136"/>
      <c r="K41" s="136"/>
      <c r="L41" s="136"/>
      <c r="M41" s="136"/>
    </row>
    <row r="42" spans="1:13" s="243" customFormat="1">
      <c r="A42" s="137"/>
      <c r="B42" s="13"/>
      <c r="C42" s="95"/>
      <c r="E42" s="136"/>
      <c r="F42" s="3"/>
      <c r="G42" s="136"/>
      <c r="H42" s="136"/>
      <c r="I42" s="136"/>
      <c r="J42" s="136"/>
      <c r="K42" s="136"/>
      <c r="L42" s="136"/>
      <c r="M42" s="136"/>
    </row>
    <row r="43" spans="1:13">
      <c r="A43" s="202" t="s">
        <v>10</v>
      </c>
      <c r="B43" s="203" t="s">
        <v>424</v>
      </c>
      <c r="C43" s="204"/>
      <c r="E43" s="2"/>
      <c r="F43" s="3"/>
      <c r="G43" s="2"/>
      <c r="H43" s="2"/>
      <c r="I43" s="2"/>
      <c r="J43" s="2"/>
      <c r="K43" s="2"/>
      <c r="L43" s="2"/>
      <c r="M43" s="2"/>
    </row>
    <row r="44" spans="1:13" ht="96.75" customHeight="1">
      <c r="A44" s="9"/>
      <c r="B44" s="354" t="s">
        <v>223</v>
      </c>
      <c r="C44" s="354"/>
    </row>
    <row r="45" spans="1:13" ht="70.5" customHeight="1">
      <c r="A45" s="9"/>
      <c r="B45" s="353" t="s">
        <v>423</v>
      </c>
      <c r="C45" s="353"/>
    </row>
    <row r="46" spans="1:13" s="135" customFormat="1" ht="24">
      <c r="A46" s="137"/>
      <c r="B46" s="132" t="s">
        <v>224</v>
      </c>
      <c r="C46" s="132"/>
    </row>
    <row r="47" spans="1:13" ht="36" customHeight="1">
      <c r="A47" s="9"/>
      <c r="B47" s="353" t="s">
        <v>222</v>
      </c>
      <c r="C47" s="353"/>
      <c r="H47"/>
    </row>
    <row r="48" spans="1:13" ht="84" customHeight="1">
      <c r="A48" s="9"/>
      <c r="B48" s="353" t="s">
        <v>207</v>
      </c>
      <c r="C48" s="353"/>
      <c r="D48"/>
    </row>
    <row r="49" spans="1:3" s="243" customFormat="1">
      <c r="A49" s="137"/>
      <c r="B49" s="112"/>
      <c r="C49" s="111"/>
    </row>
    <row r="50" spans="1:3">
      <c r="A50" s="202" t="s">
        <v>11</v>
      </c>
      <c r="B50" s="203" t="s">
        <v>425</v>
      </c>
      <c r="C50" s="204"/>
    </row>
    <row r="51" spans="1:3">
      <c r="A51" s="137"/>
      <c r="B51" s="144" t="s">
        <v>21</v>
      </c>
      <c r="C51" s="96" t="s">
        <v>0</v>
      </c>
    </row>
    <row r="52" spans="1:3" ht="24">
      <c r="A52" s="137"/>
      <c r="B52" s="144" t="s">
        <v>226</v>
      </c>
      <c r="C52" s="143" t="s">
        <v>0</v>
      </c>
    </row>
    <row r="53" spans="1:3">
      <c r="A53" s="137"/>
      <c r="B53" s="134" t="s">
        <v>13</v>
      </c>
      <c r="C53" s="133" t="s">
        <v>0</v>
      </c>
    </row>
    <row r="54" spans="1:3">
      <c r="A54" s="137"/>
      <c r="B54" s="121" t="s">
        <v>22</v>
      </c>
      <c r="C54" s="133">
        <v>16</v>
      </c>
    </row>
    <row r="55" spans="1:3" ht="48">
      <c r="A55" s="137"/>
      <c r="B55" s="229" t="s">
        <v>427</v>
      </c>
      <c r="C55" s="133">
        <v>160</v>
      </c>
    </row>
    <row r="56" spans="1:3">
      <c r="A56" s="137"/>
      <c r="B56" s="122" t="s">
        <v>19</v>
      </c>
      <c r="C56" s="117">
        <v>8</v>
      </c>
    </row>
    <row r="57" spans="1:3">
      <c r="A57" s="137"/>
      <c r="B57" s="122" t="s">
        <v>20</v>
      </c>
      <c r="C57" s="117">
        <v>0.8</v>
      </c>
    </row>
    <row r="58" spans="1:3">
      <c r="A58" s="137"/>
      <c r="B58" s="122" t="s">
        <v>225</v>
      </c>
      <c r="C58" s="117">
        <v>2</v>
      </c>
    </row>
    <row r="59" spans="1:3" ht="24">
      <c r="A59" s="137"/>
      <c r="B59" s="34" t="s">
        <v>62</v>
      </c>
      <c r="C59" s="35" t="s">
        <v>0</v>
      </c>
    </row>
    <row r="60" spans="1:3" ht="48.75" thickBot="1">
      <c r="A60" s="137"/>
      <c r="B60" s="141" t="s">
        <v>426</v>
      </c>
      <c r="C60" s="142" t="s">
        <v>0</v>
      </c>
    </row>
    <row r="61" spans="1:3">
      <c r="A61" s="137"/>
      <c r="B61" s="120" t="s">
        <v>1</v>
      </c>
      <c r="C61" s="111">
        <f>SUM(C50:C60)</f>
        <v>186.8</v>
      </c>
    </row>
    <row r="62" spans="1:3" ht="45">
      <c r="A62" s="137"/>
      <c r="B62" s="112" t="s">
        <v>23</v>
      </c>
      <c r="C62" s="111"/>
    </row>
    <row r="63" spans="1:3">
      <c r="A63" s="9"/>
      <c r="B63" s="12"/>
      <c r="C63" s="11"/>
    </row>
    <row r="64" spans="1:3">
      <c r="A64" s="202" t="s">
        <v>12</v>
      </c>
      <c r="B64" s="203" t="s">
        <v>428</v>
      </c>
      <c r="C64" s="204"/>
    </row>
    <row r="65" spans="1:3" ht="48">
      <c r="A65" s="9"/>
      <c r="B65" s="144" t="s">
        <v>429</v>
      </c>
      <c r="C65" s="11">
        <v>4</v>
      </c>
    </row>
    <row r="66" spans="1:3" ht="84">
      <c r="A66" s="9"/>
      <c r="B66" s="144" t="s">
        <v>430</v>
      </c>
      <c r="C66" s="8">
        <v>140</v>
      </c>
    </row>
    <row r="67" spans="1:3">
      <c r="A67" s="9"/>
      <c r="B67" s="134" t="s">
        <v>431</v>
      </c>
      <c r="C67" s="133">
        <v>18</v>
      </c>
    </row>
    <row r="68" spans="1:3" ht="108">
      <c r="A68" s="9"/>
      <c r="B68" s="229" t="s">
        <v>432</v>
      </c>
      <c r="C68" s="133">
        <v>18</v>
      </c>
    </row>
    <row r="69" spans="1:3" s="243" customFormat="1">
      <c r="A69" s="343" t="s">
        <v>282</v>
      </c>
      <c r="B69" s="221" t="s">
        <v>433</v>
      </c>
      <c r="C69" s="214">
        <v>220</v>
      </c>
    </row>
    <row r="70" spans="1:3" s="243" customFormat="1" ht="24.75" thickBot="1">
      <c r="A70" s="343"/>
      <c r="B70" s="222" t="s">
        <v>341</v>
      </c>
      <c r="C70" s="223" t="s">
        <v>0</v>
      </c>
    </row>
    <row r="71" spans="1:3">
      <c r="A71" s="9"/>
      <c r="B71" s="31" t="s">
        <v>1</v>
      </c>
      <c r="C71" s="32">
        <f>SUM(C65:C68)</f>
        <v>180</v>
      </c>
    </row>
    <row r="72" spans="1:3" ht="22.5">
      <c r="A72" s="9"/>
      <c r="B72" s="112" t="s">
        <v>434</v>
      </c>
      <c r="C72" s="32"/>
    </row>
    <row r="73" spans="1:3" s="243" customFormat="1">
      <c r="A73" s="137"/>
      <c r="B73" s="112"/>
      <c r="C73" s="111"/>
    </row>
    <row r="74" spans="1:3" s="243" customFormat="1">
      <c r="A74" s="202" t="s">
        <v>570</v>
      </c>
      <c r="B74" s="203" t="s">
        <v>571</v>
      </c>
      <c r="C74" s="204"/>
    </row>
    <row r="75" spans="1:3" s="243" customFormat="1" ht="48">
      <c r="A75" s="137"/>
      <c r="B75" s="144" t="s">
        <v>572</v>
      </c>
      <c r="C75" s="96"/>
    </row>
    <row r="76" spans="1:3" s="243" customFormat="1" ht="24">
      <c r="A76" s="137"/>
      <c r="B76" s="144" t="s">
        <v>573</v>
      </c>
      <c r="C76" s="143">
        <v>5</v>
      </c>
    </row>
    <row r="77" spans="1:3" s="243" customFormat="1">
      <c r="A77" s="137"/>
      <c r="B77" s="229" t="s">
        <v>574</v>
      </c>
      <c r="C77" s="239"/>
    </row>
    <row r="78" spans="1:3" s="243" customFormat="1" ht="24">
      <c r="A78" s="137"/>
      <c r="B78" s="229" t="s">
        <v>575</v>
      </c>
      <c r="C78" s="239">
        <v>5</v>
      </c>
    </row>
    <row r="79" spans="1:3" s="243" customFormat="1">
      <c r="A79" s="343" t="s">
        <v>282</v>
      </c>
      <c r="B79" s="221" t="s">
        <v>576</v>
      </c>
      <c r="C79" s="214">
        <v>300</v>
      </c>
    </row>
    <row r="80" spans="1:3" s="243" customFormat="1" ht="30.75" customHeight="1" thickBot="1">
      <c r="A80" s="343"/>
      <c r="B80" s="222" t="s">
        <v>341</v>
      </c>
      <c r="C80" s="223" t="s">
        <v>0</v>
      </c>
    </row>
    <row r="81" spans="1:3" s="243" customFormat="1">
      <c r="A81" s="137"/>
      <c r="B81" s="120" t="s">
        <v>1</v>
      </c>
      <c r="C81" s="111">
        <f>SUM(C75:C78)</f>
        <v>10</v>
      </c>
    </row>
    <row r="82" spans="1:3" s="243" customFormat="1">
      <c r="A82" s="137"/>
      <c r="B82" s="112" t="s">
        <v>578</v>
      </c>
      <c r="C82" s="111"/>
    </row>
    <row r="83" spans="1:3" s="135" customFormat="1">
      <c r="A83" s="137"/>
      <c r="B83" s="112"/>
      <c r="C83" s="111"/>
    </row>
    <row r="84" spans="1:3" s="243" customFormat="1">
      <c r="A84" s="202" t="s">
        <v>24</v>
      </c>
      <c r="B84" s="203" t="s">
        <v>577</v>
      </c>
      <c r="C84" s="204"/>
    </row>
    <row r="85" spans="1:3" s="243" customFormat="1" ht="48">
      <c r="A85" s="137"/>
      <c r="B85" s="144" t="s">
        <v>579</v>
      </c>
      <c r="C85" s="96"/>
    </row>
    <row r="86" spans="1:3" s="243" customFormat="1" ht="36">
      <c r="A86" s="137"/>
      <c r="B86" s="144" t="s">
        <v>580</v>
      </c>
      <c r="C86" s="143">
        <v>80</v>
      </c>
    </row>
    <row r="87" spans="1:3" s="243" customFormat="1">
      <c r="A87" s="343" t="s">
        <v>282</v>
      </c>
      <c r="B87" s="221" t="s">
        <v>576</v>
      </c>
      <c r="C87" s="214">
        <v>300</v>
      </c>
    </row>
    <row r="88" spans="1:3" s="243" customFormat="1" ht="30.75" customHeight="1" thickBot="1">
      <c r="A88" s="343"/>
      <c r="B88" s="222" t="s">
        <v>341</v>
      </c>
      <c r="C88" s="223" t="s">
        <v>0</v>
      </c>
    </row>
    <row r="89" spans="1:3" s="243" customFormat="1">
      <c r="A89" s="137"/>
      <c r="B89" s="120" t="s">
        <v>1</v>
      </c>
      <c r="C89" s="111">
        <f>SUM(C85:C86)</f>
        <v>80</v>
      </c>
    </row>
    <row r="90" spans="1:3" s="243" customFormat="1" ht="56.25">
      <c r="A90" s="137"/>
      <c r="B90" s="112" t="s">
        <v>581</v>
      </c>
      <c r="C90" s="111"/>
    </row>
  </sheetData>
  <customSheetViews>
    <customSheetView guid="{67F4D4BA-D558-432D-A22A-521F35E5BC9C}" showPageBreaks="1" printArea="1" hiddenRows="1" view="pageBreakPreview" topLeftCell="A98">
      <selection activeCell="A113" activeCellId="2" sqref="A105 A105 A113"/>
      <rowBreaks count="10" manualBreakCount="10">
        <brk id="26" max="2" man="1"/>
        <brk id="61" max="2" man="1"/>
        <brk id="104" max="2" man="1"/>
        <brk id="142" man="1"/>
        <brk id="183" man="1"/>
        <brk id="216" man="1"/>
        <brk id="259" man="1"/>
        <brk id="296" man="1"/>
        <brk id="342" man="1"/>
        <brk id="387" man="1"/>
      </rowBreaks>
      <pageMargins left="0.51181102362204722" right="0.19685039370078741" top="0.52083333333333337" bottom="0.78740157480314965" header="0.31496062992125984" footer="0.31496062992125984"/>
      <pageSetup paperSize="9" scale="82" orientation="portrait" r:id="rId1"/>
      <headerFooter>
        <oddHeader>&amp;L&amp;"Zero Threes,Obyčejné"raz23 s.r.o.&amp;RTABULKA SKLADEB</oddHeader>
        <oddFooter>&amp;R&amp;P/&amp;N</oddFooter>
      </headerFooter>
    </customSheetView>
    <customSheetView guid="{6CE4204F-06D9-462D-BF7D-FCA95D1F4FF2}" scale="55" showPageBreaks="1" printArea="1" hiddenRows="1" view="pageBreakPreview" topLeftCell="A87">
      <selection activeCell="J122" sqref="J122"/>
      <rowBreaks count="3" manualBreakCount="3">
        <brk id="26" max="2" man="1"/>
        <brk id="61" max="2" man="1"/>
        <brk id="104" max="2" man="1"/>
      </rowBreaks>
      <pageMargins left="0.51181102362204722" right="0.19685039370078741" top="0.52083333333333337" bottom="0.78740157480314965" header="0.31496062992125984" footer="0.31496062992125984"/>
      <pageSetup paperSize="9" scale="82" orientation="portrait" r:id="rId2"/>
      <headerFooter>
        <oddHeader>&amp;L&amp;"Zero Threes,Obyčejné"raz23 s.r.o.&amp;RTABULKA SKLADEB</oddHeader>
        <oddFooter>&amp;R&amp;P/&amp;N</oddFooter>
      </headerFooter>
    </customSheetView>
  </customSheetViews>
  <mergeCells count="24">
    <mergeCell ref="B12:C12"/>
    <mergeCell ref="A1:C1"/>
    <mergeCell ref="B13:C13"/>
    <mergeCell ref="B7:C7"/>
    <mergeCell ref="B6:C6"/>
    <mergeCell ref="B5:C5"/>
    <mergeCell ref="B45:C45"/>
    <mergeCell ref="B44:C44"/>
    <mergeCell ref="B14:C14"/>
    <mergeCell ref="B18:C18"/>
    <mergeCell ref="B30:C30"/>
    <mergeCell ref="B31:C31"/>
    <mergeCell ref="B32:C32"/>
    <mergeCell ref="B33:C33"/>
    <mergeCell ref="B34:C34"/>
    <mergeCell ref="B35:C35"/>
    <mergeCell ref="B36:C36"/>
    <mergeCell ref="B37:C37"/>
    <mergeCell ref="B38:C38"/>
    <mergeCell ref="A79:A80"/>
    <mergeCell ref="A87:A88"/>
    <mergeCell ref="A69:A70"/>
    <mergeCell ref="B47:C47"/>
    <mergeCell ref="B48:C48"/>
  </mergeCells>
  <phoneticPr fontId="6" type="noConversion"/>
  <pageMargins left="0.51181102362204722" right="0.19685039370078741" top="0.52083333333333337" bottom="0.78740157480314965" header="0.31496062992125984" footer="0.31496062992125984"/>
  <pageSetup paperSize="9" scale="94" fitToHeight="0" orientation="portrait" r:id="rId3"/>
  <headerFooter>
    <oddHeader>&amp;L&amp;"Zero Threes,Obyčejné"raz23 s.r.o.&amp;RTABULKA SKLADEB</oddHeader>
    <oddFooter>&amp;R&amp;P/&amp;N</oddFooter>
  </headerFooter>
  <rowBreaks count="2" manualBreakCount="2">
    <brk id="42" max="2" man="1"/>
    <brk id="62" max="2" man="1"/>
  </rowBreaks>
  <drawing r:id="rId4"/>
</worksheet>
</file>

<file path=xl/worksheets/sheet11.xml><?xml version="1.0" encoding="utf-8"?>
<worksheet xmlns="http://schemas.openxmlformats.org/spreadsheetml/2006/main" xmlns:r="http://schemas.openxmlformats.org/officeDocument/2006/relationships">
  <sheetPr>
    <tabColor theme="6" tint="0.39997558519241921"/>
  </sheetPr>
  <dimension ref="B134"/>
  <sheetViews>
    <sheetView view="pageBreakPreview" zoomScale="40" zoomScaleSheetLayoutView="40" workbookViewId="0">
      <selection activeCell="B43" activeCellId="1" sqref="L50 B43"/>
    </sheetView>
  </sheetViews>
  <sheetFormatPr defaultRowHeight="12.75"/>
  <sheetData>
    <row r="134" spans="2:2" ht="360">
      <c r="B134" s="149" t="s">
        <v>238</v>
      </c>
    </row>
  </sheetData>
  <customSheetViews>
    <customSheetView guid="{67F4D4BA-D558-432D-A22A-521F35E5BC9C}" scale="115" showPageBreaks="1" printArea="1" view="pageBreakPreview" topLeftCell="A22">
      <selection activeCell="N14" sqref="N14"/>
      <pageMargins left="0.51181102362204722" right="0.19685039370078741" top="0.52083333333333337" bottom="0.78740157480314965" header="0.31496062992125984" footer="0.31496062992125984"/>
      <pageSetup paperSize="9" orientation="portrait" verticalDpi="300" r:id="rId1"/>
      <headerFooter>
        <oddHeader>&amp;L&amp;"Zero Threes,Obyčejné"raz23 s.r.o.&amp;RTABULKA SKLADEB</oddHeader>
        <oddFooter>&amp;R&amp;P/&amp;N</oddFooter>
      </headerFooter>
    </customSheetView>
    <customSheetView guid="{6CE4204F-06D9-462D-BF7D-FCA95D1F4FF2}" scale="85" showPageBreaks="1" printArea="1" view="pageBreakPreview" topLeftCell="A11">
      <selection activeCell="C106" sqref="C106"/>
      <pageMargins left="0.51181102362204722" right="0.19685039370078741" top="0.52083333333333337" bottom="0.78740157480314965" header="0.31496062992125984" footer="0.31496062992125984"/>
      <pageSetup paperSize="9" orientation="portrait" verticalDpi="300" r:id="rId2"/>
      <headerFooter>
        <oddHeader>&amp;L&amp;"Zero Threes,Obyčejné"raz23 s.r.o.&amp;RTABULKA SKLADEB</oddHeader>
        <oddFooter>&amp;R&amp;P/&amp;N</oddFooter>
      </headerFooter>
    </customSheetView>
  </customSheetViews>
  <pageMargins left="0.51181102362204722" right="0.19685039370078741" top="0.52083333333333337" bottom="0.78740157480314965" header="0.31496062992125984" footer="0.31496062992125984"/>
  <pageSetup paperSize="9" orientation="portrait" verticalDpi="300" r:id="rId3"/>
  <headerFooter>
    <oddHeader>&amp;L&amp;"Zero Threes,Obyčejné"raz23 s.r.o.&amp;RTABULKA SKLADEB</oddHeader>
    <oddFooter>&amp;R&amp;P/&amp;N</oddFooter>
  </headerFooter>
  <drawing r:id="rId4"/>
</worksheet>
</file>

<file path=xl/worksheets/sheet12.xml><?xml version="1.0" encoding="utf-8"?>
<worksheet xmlns="http://schemas.openxmlformats.org/spreadsheetml/2006/main" xmlns:r="http://schemas.openxmlformats.org/officeDocument/2006/relationships">
  <sheetPr>
    <tabColor theme="6" tint="0.39997558519241921"/>
  </sheetPr>
  <dimension ref="A1:K587"/>
  <sheetViews>
    <sheetView tabSelected="1" view="pageBreakPreview" zoomScaleSheetLayoutView="100" workbookViewId="0">
      <selection activeCell="B43" activeCellId="1" sqref="L50 B43"/>
    </sheetView>
  </sheetViews>
  <sheetFormatPr defaultRowHeight="12"/>
  <cols>
    <col min="1" max="1" width="5.7109375" style="4" bestFit="1" customWidth="1"/>
    <col min="2" max="2" width="79.42578125" style="1" customWidth="1"/>
    <col min="3" max="3" width="10.42578125" style="5" bestFit="1" customWidth="1"/>
    <col min="4" max="16384" width="9.140625" style="1"/>
  </cols>
  <sheetData>
    <row r="1" spans="1:3" ht="15">
      <c r="A1" s="340" t="s">
        <v>26</v>
      </c>
      <c r="B1" s="341"/>
      <c r="C1" s="344"/>
    </row>
    <row r="2" spans="1:3" ht="15">
      <c r="A2" s="46"/>
      <c r="B2" s="46"/>
      <c r="C2" s="46"/>
    </row>
    <row r="3" spans="1:3" s="243" customFormat="1">
      <c r="A3" s="264" t="s">
        <v>27</v>
      </c>
      <c r="B3" s="265" t="s">
        <v>638</v>
      </c>
      <c r="C3" s="266"/>
    </row>
    <row r="4" spans="1:3" s="243" customFormat="1" ht="60">
      <c r="A4" s="182"/>
      <c r="B4" s="69" t="s">
        <v>660</v>
      </c>
      <c r="C4" s="70"/>
    </row>
    <row r="5" spans="1:3" s="243" customFormat="1" ht="60">
      <c r="A5" s="182"/>
      <c r="B5" s="78" t="s">
        <v>639</v>
      </c>
      <c r="C5" s="79">
        <v>25</v>
      </c>
    </row>
    <row r="6" spans="1:3" s="243" customFormat="1" ht="36">
      <c r="A6" s="182"/>
      <c r="B6" s="78" t="s">
        <v>640</v>
      </c>
      <c r="C6" s="79">
        <v>2</v>
      </c>
    </row>
    <row r="7" spans="1:3" s="243" customFormat="1" ht="36.75" thickBot="1">
      <c r="A7" s="182"/>
      <c r="B7" s="80" t="s">
        <v>641</v>
      </c>
      <c r="C7" s="81" t="s">
        <v>0</v>
      </c>
    </row>
    <row r="8" spans="1:3" s="243" customFormat="1">
      <c r="A8" s="74"/>
      <c r="B8" s="75" t="s">
        <v>1</v>
      </c>
      <c r="C8" s="76">
        <v>27</v>
      </c>
    </row>
    <row r="9" spans="1:3">
      <c r="A9" s="74"/>
      <c r="B9" s="77" t="s">
        <v>133</v>
      </c>
      <c r="C9" s="76"/>
    </row>
    <row r="10" spans="1:3">
      <c r="A10" s="137"/>
      <c r="B10" s="137"/>
      <c r="C10" s="95"/>
    </row>
    <row r="11" spans="1:3" s="243" customFormat="1">
      <c r="A11" s="264" t="s">
        <v>30</v>
      </c>
      <c r="B11" s="265" t="s">
        <v>59</v>
      </c>
      <c r="C11" s="266"/>
    </row>
    <row r="12" spans="1:3" s="243" customFormat="1">
      <c r="A12" s="182"/>
      <c r="B12" s="334" t="s">
        <v>115</v>
      </c>
      <c r="C12" s="184" t="s">
        <v>0</v>
      </c>
    </row>
    <row r="13" spans="1:3" s="243" customFormat="1" ht="24">
      <c r="A13" s="182"/>
      <c r="B13" s="334" t="s">
        <v>642</v>
      </c>
      <c r="C13" s="184"/>
    </row>
    <row r="14" spans="1:3" s="243" customFormat="1" ht="36">
      <c r="A14" s="74"/>
      <c r="B14" s="69" t="s">
        <v>643</v>
      </c>
      <c r="C14" s="73" t="s">
        <v>0</v>
      </c>
    </row>
    <row r="15" spans="1:3" s="243" customFormat="1">
      <c r="A15" s="74"/>
      <c r="B15" s="78" t="s">
        <v>644</v>
      </c>
      <c r="C15" s="79">
        <v>15</v>
      </c>
    </row>
    <row r="16" spans="1:3" s="243" customFormat="1">
      <c r="A16" s="74"/>
      <c r="B16" s="78" t="s">
        <v>645</v>
      </c>
      <c r="C16" s="79"/>
    </row>
    <row r="17" spans="1:3" s="243" customFormat="1">
      <c r="A17" s="74"/>
      <c r="B17" s="78" t="s">
        <v>646</v>
      </c>
      <c r="C17" s="79">
        <v>2</v>
      </c>
    </row>
    <row r="18" spans="1:3" s="243" customFormat="1">
      <c r="A18" s="74"/>
      <c r="B18" s="78" t="s">
        <v>120</v>
      </c>
      <c r="C18" s="79"/>
    </row>
    <row r="19" spans="1:3" s="243" customFormat="1" ht="12.75" thickBot="1">
      <c r="A19" s="74"/>
      <c r="B19" s="80" t="s">
        <v>647</v>
      </c>
      <c r="C19" s="81" t="s">
        <v>0</v>
      </c>
    </row>
    <row r="20" spans="1:3" s="243" customFormat="1">
      <c r="A20" s="74"/>
      <c r="B20" s="75" t="s">
        <v>1</v>
      </c>
      <c r="C20" s="76">
        <v>17</v>
      </c>
    </row>
    <row r="21" spans="1:3" s="243" customFormat="1">
      <c r="A21" s="74"/>
      <c r="B21" s="77" t="s">
        <v>122</v>
      </c>
      <c r="C21" s="76"/>
    </row>
    <row r="22" spans="1:3" s="243" customFormat="1">
      <c r="A22" s="137"/>
      <c r="B22" s="137"/>
      <c r="C22" s="95"/>
    </row>
    <row r="23" spans="1:3" s="243" customFormat="1">
      <c r="A23" s="264" t="s">
        <v>29</v>
      </c>
      <c r="B23" s="265" t="s">
        <v>650</v>
      </c>
      <c r="C23" s="266"/>
    </row>
    <row r="24" spans="1:3" s="243" customFormat="1">
      <c r="A24" s="182"/>
      <c r="B24" s="334" t="s">
        <v>648</v>
      </c>
      <c r="C24" s="184" t="s">
        <v>0</v>
      </c>
    </row>
    <row r="25" spans="1:3" s="243" customFormat="1" ht="24">
      <c r="A25" s="182"/>
      <c r="B25" s="334" t="s">
        <v>649</v>
      </c>
      <c r="C25" s="184"/>
    </row>
    <row r="26" spans="1:3" s="243" customFormat="1" ht="24">
      <c r="A26" s="182"/>
      <c r="B26" s="334" t="s">
        <v>661</v>
      </c>
      <c r="C26" s="186">
        <v>12</v>
      </c>
    </row>
    <row r="27" spans="1:3" s="243" customFormat="1">
      <c r="A27" s="74"/>
      <c r="B27" s="78" t="s">
        <v>662</v>
      </c>
      <c r="C27" s="79">
        <v>1</v>
      </c>
    </row>
    <row r="28" spans="1:3" s="243" customFormat="1" ht="84.75" thickBot="1">
      <c r="A28" s="74"/>
      <c r="B28" s="80" t="s">
        <v>651</v>
      </c>
      <c r="C28" s="81">
        <v>10</v>
      </c>
    </row>
    <row r="29" spans="1:3" s="243" customFormat="1">
      <c r="A29" s="74"/>
      <c r="B29" s="75" t="s">
        <v>1</v>
      </c>
      <c r="C29" s="76">
        <v>23</v>
      </c>
    </row>
    <row r="30" spans="1:3" s="243" customFormat="1" ht="45">
      <c r="A30" s="74"/>
      <c r="B30" s="77" t="s">
        <v>652</v>
      </c>
      <c r="C30" s="76"/>
    </row>
    <row r="31" spans="1:3" s="243" customFormat="1">
      <c r="A31" s="74"/>
      <c r="B31" s="77"/>
      <c r="C31" s="76"/>
    </row>
    <row r="32" spans="1:3" s="243" customFormat="1">
      <c r="A32" s="264" t="s">
        <v>41</v>
      </c>
      <c r="B32" s="265" t="s">
        <v>665</v>
      </c>
      <c r="C32" s="266"/>
    </row>
    <row r="33" spans="1:3" s="243" customFormat="1">
      <c r="A33" s="74"/>
      <c r="B33" s="78"/>
      <c r="C33" s="162"/>
    </row>
    <row r="34" spans="1:3" s="243" customFormat="1" ht="78" customHeight="1" thickBot="1">
      <c r="A34" s="74"/>
      <c r="B34" s="335" t="s">
        <v>680</v>
      </c>
      <c r="C34" s="81"/>
    </row>
    <row r="35" spans="1:3" s="243" customFormat="1">
      <c r="A35" s="74"/>
      <c r="B35" s="77"/>
      <c r="C35" s="76"/>
    </row>
    <row r="36" spans="1:3">
      <c r="A36" s="264" t="s">
        <v>27</v>
      </c>
      <c r="B36" s="265" t="s">
        <v>455</v>
      </c>
      <c r="C36" s="266"/>
    </row>
    <row r="37" spans="1:3">
      <c r="A37" s="182"/>
      <c r="B37" s="183" t="s">
        <v>681</v>
      </c>
      <c r="C37" s="184" t="s">
        <v>0</v>
      </c>
    </row>
    <row r="38" spans="1:3" ht="12.75" thickBot="1">
      <c r="A38" s="74"/>
      <c r="B38" s="80" t="s">
        <v>456</v>
      </c>
      <c r="C38" s="81" t="s">
        <v>0</v>
      </c>
    </row>
    <row r="39" spans="1:3">
      <c r="A39" s="74"/>
      <c r="B39" s="75" t="s">
        <v>1</v>
      </c>
      <c r="C39" s="76">
        <f>SUM(C37:C38)</f>
        <v>0</v>
      </c>
    </row>
    <row r="40" spans="1:3" ht="33.75">
      <c r="A40" s="74"/>
      <c r="B40" s="77" t="s">
        <v>457</v>
      </c>
      <c r="C40" s="76"/>
    </row>
    <row r="41" spans="1:3">
      <c r="A41" s="74"/>
      <c r="B41" s="77"/>
      <c r="C41" s="76"/>
    </row>
    <row r="42" spans="1:3">
      <c r="A42" s="264" t="s">
        <v>30</v>
      </c>
      <c r="B42" s="265" t="s">
        <v>59</v>
      </c>
      <c r="C42" s="266"/>
    </row>
    <row r="43" spans="1:3">
      <c r="A43" s="182"/>
      <c r="B43" s="183" t="s">
        <v>115</v>
      </c>
      <c r="C43" s="184" t="s">
        <v>0</v>
      </c>
    </row>
    <row r="44" spans="1:3" ht="24">
      <c r="A44" s="182"/>
      <c r="B44" s="183" t="s">
        <v>458</v>
      </c>
      <c r="C44" s="184"/>
    </row>
    <row r="45" spans="1:3" ht="36">
      <c r="A45" s="49"/>
      <c r="B45" s="47" t="s">
        <v>261</v>
      </c>
      <c r="C45" s="48" t="s">
        <v>0</v>
      </c>
    </row>
    <row r="46" spans="1:3">
      <c r="A46" s="49"/>
      <c r="B46" s="53" t="s">
        <v>60</v>
      </c>
      <c r="C46" s="54">
        <v>15</v>
      </c>
    </row>
    <row r="47" spans="1:3">
      <c r="A47" s="49"/>
      <c r="B47" s="53" t="s">
        <v>118</v>
      </c>
      <c r="C47" s="54"/>
    </row>
    <row r="48" spans="1:3">
      <c r="A48" s="49"/>
      <c r="B48" s="53" t="s">
        <v>119</v>
      </c>
      <c r="C48" s="54">
        <v>2</v>
      </c>
    </row>
    <row r="49" spans="1:3">
      <c r="A49" s="49"/>
      <c r="B49" s="53" t="s">
        <v>120</v>
      </c>
      <c r="C49" s="54"/>
    </row>
    <row r="50" spans="1:3" ht="12.75" thickBot="1">
      <c r="A50" s="49"/>
      <c r="B50" s="55" t="s">
        <v>121</v>
      </c>
      <c r="C50" s="56" t="s">
        <v>0</v>
      </c>
    </row>
    <row r="51" spans="1:3">
      <c r="A51" s="49"/>
      <c r="B51" s="50" t="s">
        <v>1</v>
      </c>
      <c r="C51" s="51">
        <v>17</v>
      </c>
    </row>
    <row r="52" spans="1:3">
      <c r="A52" s="49"/>
      <c r="B52" s="52" t="s">
        <v>122</v>
      </c>
      <c r="C52" s="51"/>
    </row>
    <row r="53" spans="1:3">
      <c r="A53" s="9"/>
      <c r="B53" s="9"/>
      <c r="C53" s="10"/>
    </row>
    <row r="54" spans="1:3" s="243" customFormat="1">
      <c r="A54" s="264" t="s">
        <v>29</v>
      </c>
      <c r="B54" s="265" t="s">
        <v>53</v>
      </c>
      <c r="C54" s="266"/>
    </row>
    <row r="55" spans="1:3" s="243" customFormat="1">
      <c r="A55" s="182"/>
      <c r="B55" s="183" t="s">
        <v>123</v>
      </c>
      <c r="C55" s="184" t="s">
        <v>0</v>
      </c>
    </row>
    <row r="56" spans="1:3" s="243" customFormat="1">
      <c r="A56" s="182"/>
      <c r="B56" s="183" t="s">
        <v>116</v>
      </c>
      <c r="C56" s="184"/>
    </row>
    <row r="57" spans="1:3" s="243" customFormat="1" ht="24">
      <c r="A57" s="182"/>
      <c r="B57" s="185" t="s">
        <v>124</v>
      </c>
      <c r="C57" s="186">
        <v>12</v>
      </c>
    </row>
    <row r="58" spans="1:3" s="243" customFormat="1">
      <c r="A58" s="57"/>
      <c r="B58" s="61" t="s">
        <v>125</v>
      </c>
      <c r="C58" s="62">
        <v>1</v>
      </c>
    </row>
    <row r="59" spans="1:3" s="243" customFormat="1" ht="72.75" thickBot="1">
      <c r="A59" s="57"/>
      <c r="B59" s="63" t="s">
        <v>126</v>
      </c>
      <c r="C59" s="64">
        <v>10</v>
      </c>
    </row>
    <row r="60" spans="1:3" s="243" customFormat="1">
      <c r="A60" s="57"/>
      <c r="B60" s="58" t="s">
        <v>1</v>
      </c>
      <c r="C60" s="59">
        <v>23</v>
      </c>
    </row>
    <row r="61" spans="1:3" s="243" customFormat="1" ht="45">
      <c r="A61" s="57"/>
      <c r="B61" s="60" t="s">
        <v>127</v>
      </c>
      <c r="C61" s="59"/>
    </row>
    <row r="62" spans="1:3" s="243" customFormat="1">
      <c r="A62" s="74"/>
      <c r="B62" s="77"/>
      <c r="C62" s="76"/>
    </row>
    <row r="63" spans="1:3" s="243" customFormat="1">
      <c r="A63" s="202" t="s">
        <v>41</v>
      </c>
      <c r="B63" s="203" t="s">
        <v>488</v>
      </c>
      <c r="C63" s="204"/>
    </row>
    <row r="64" spans="1:3">
      <c r="A64" s="137"/>
      <c r="B64" s="144" t="s">
        <v>489</v>
      </c>
      <c r="C64" s="96" t="s">
        <v>0</v>
      </c>
    </row>
    <row r="65" spans="1:3" s="243" customFormat="1" ht="60">
      <c r="A65" s="137"/>
      <c r="B65" s="229" t="s">
        <v>490</v>
      </c>
      <c r="C65" s="143" t="s">
        <v>0</v>
      </c>
    </row>
    <row r="66" spans="1:3" s="243" customFormat="1" ht="36">
      <c r="A66" s="137"/>
      <c r="B66" s="144" t="s">
        <v>491</v>
      </c>
      <c r="C66" s="143" t="s">
        <v>0</v>
      </c>
    </row>
    <row r="67" spans="1:3" s="243" customFormat="1" ht="36">
      <c r="A67" s="137"/>
      <c r="B67" s="22" t="s">
        <v>569</v>
      </c>
      <c r="C67" s="23">
        <v>10</v>
      </c>
    </row>
    <row r="68" spans="1:3" s="243" customFormat="1">
      <c r="A68" s="137"/>
      <c r="B68" s="22" t="s">
        <v>492</v>
      </c>
      <c r="C68" s="23"/>
    </row>
    <row r="69" spans="1:3" s="243" customFormat="1" ht="24.75" thickBot="1">
      <c r="A69" s="137"/>
      <c r="B69" s="16" t="s">
        <v>493</v>
      </c>
      <c r="C69" s="14" t="s">
        <v>0</v>
      </c>
    </row>
    <row r="70" spans="1:3" s="243" customFormat="1">
      <c r="A70" s="137"/>
      <c r="B70" s="13" t="s">
        <v>1</v>
      </c>
      <c r="C70" s="95">
        <f>SUM(C64:C69)</f>
        <v>10</v>
      </c>
    </row>
    <row r="71" spans="1:3" s="243" customFormat="1" ht="22.5">
      <c r="A71" s="137"/>
      <c r="B71" s="15" t="s">
        <v>47</v>
      </c>
      <c r="C71" s="95"/>
    </row>
    <row r="72" spans="1:3" s="243" customFormat="1">
      <c r="A72" s="9"/>
      <c r="B72" s="9"/>
      <c r="C72" s="10"/>
    </row>
    <row r="73" spans="1:3" s="243" customFormat="1">
      <c r="A73" s="264" t="s">
        <v>48</v>
      </c>
      <c r="B73" s="265" t="s">
        <v>507</v>
      </c>
      <c r="C73" s="266"/>
    </row>
    <row r="74" spans="1:3" s="243" customFormat="1">
      <c r="A74" s="182"/>
      <c r="B74" s="183" t="s">
        <v>123</v>
      </c>
      <c r="C74" s="184" t="s">
        <v>0</v>
      </c>
    </row>
    <row r="75" spans="1:3" s="243" customFormat="1">
      <c r="A75" s="182"/>
      <c r="B75" s="183" t="s">
        <v>116</v>
      </c>
      <c r="C75" s="184"/>
    </row>
    <row r="76" spans="1:3" s="243" customFormat="1">
      <c r="A76" s="182"/>
      <c r="B76" s="78" t="s">
        <v>508</v>
      </c>
      <c r="C76" s="79"/>
    </row>
    <row r="77" spans="1:3" s="243" customFormat="1">
      <c r="A77" s="74"/>
      <c r="B77" s="78" t="s">
        <v>509</v>
      </c>
      <c r="C77" s="79">
        <v>45</v>
      </c>
    </row>
    <row r="78" spans="1:3">
      <c r="A78" s="74"/>
      <c r="B78" s="78" t="s">
        <v>510</v>
      </c>
      <c r="C78" s="79"/>
    </row>
    <row r="79" spans="1:3">
      <c r="A79" s="74"/>
      <c r="B79" s="78" t="s">
        <v>511</v>
      </c>
      <c r="C79" s="79">
        <v>3</v>
      </c>
    </row>
    <row r="80" spans="1:3">
      <c r="A80" s="74"/>
      <c r="B80" s="78" t="s">
        <v>119</v>
      </c>
      <c r="C80" s="79">
        <v>2</v>
      </c>
    </row>
    <row r="81" spans="1:3">
      <c r="A81" s="74"/>
      <c r="B81" s="78" t="s">
        <v>492</v>
      </c>
      <c r="C81" s="79"/>
    </row>
    <row r="82" spans="1:3" ht="24.75" thickBot="1">
      <c r="A82" s="74"/>
      <c r="B82" s="80" t="s">
        <v>493</v>
      </c>
      <c r="C82" s="81" t="s">
        <v>0</v>
      </c>
    </row>
    <row r="83" spans="1:3">
      <c r="A83" s="74"/>
      <c r="B83" s="75" t="s">
        <v>1</v>
      </c>
      <c r="C83" s="76">
        <f>SUM(C76:C82)</f>
        <v>50</v>
      </c>
    </row>
    <row r="84" spans="1:3" ht="22.5">
      <c r="A84" s="74"/>
      <c r="B84" s="77" t="s">
        <v>512</v>
      </c>
      <c r="C84" s="76"/>
    </row>
    <row r="85" spans="1:3">
      <c r="A85" s="74"/>
      <c r="B85" s="77"/>
      <c r="C85" s="76"/>
    </row>
    <row r="86" spans="1:3">
      <c r="A86" s="264" t="s">
        <v>49</v>
      </c>
      <c r="B86" s="265" t="s">
        <v>128</v>
      </c>
      <c r="C86" s="266"/>
    </row>
    <row r="87" spans="1:3" ht="60">
      <c r="A87" s="182"/>
      <c r="B87" s="69" t="s">
        <v>129</v>
      </c>
      <c r="C87" s="70"/>
    </row>
    <row r="88" spans="1:3" s="243" customFormat="1" ht="60">
      <c r="A88" s="182"/>
      <c r="B88" s="78" t="s">
        <v>130</v>
      </c>
      <c r="C88" s="79">
        <v>25</v>
      </c>
    </row>
    <row r="89" spans="1:3" ht="48">
      <c r="A89" s="182"/>
      <c r="B89" s="78" t="s">
        <v>131</v>
      </c>
      <c r="C89" s="79">
        <v>2</v>
      </c>
    </row>
    <row r="90" spans="1:3" s="243" customFormat="1" ht="36.75" thickBot="1">
      <c r="A90" s="182"/>
      <c r="B90" s="80" t="s">
        <v>132</v>
      </c>
      <c r="C90" s="81" t="s">
        <v>0</v>
      </c>
    </row>
    <row r="91" spans="1:3" s="243" customFormat="1">
      <c r="A91" s="65"/>
      <c r="B91" s="66" t="s">
        <v>1</v>
      </c>
      <c r="C91" s="67">
        <v>27</v>
      </c>
    </row>
    <row r="92" spans="1:3">
      <c r="A92" s="65"/>
      <c r="B92" s="68" t="s">
        <v>133</v>
      </c>
      <c r="C92" s="67"/>
    </row>
    <row r="93" spans="1:3" s="243" customFormat="1" ht="23.25" customHeight="1">
      <c r="A93" s="9"/>
      <c r="B93" s="9"/>
      <c r="C93" s="10"/>
    </row>
    <row r="94" spans="1:3" s="243" customFormat="1">
      <c r="A94" s="264" t="s">
        <v>52</v>
      </c>
      <c r="B94" s="265" t="s">
        <v>556</v>
      </c>
      <c r="C94" s="266"/>
    </row>
    <row r="95" spans="1:3" s="243" customFormat="1" ht="24">
      <c r="A95" s="182"/>
      <c r="B95" s="209" t="s">
        <v>557</v>
      </c>
      <c r="C95" s="118">
        <v>25</v>
      </c>
    </row>
    <row r="96" spans="1:3" s="243" customFormat="1">
      <c r="A96" s="182"/>
      <c r="B96" s="209" t="s">
        <v>559</v>
      </c>
      <c r="C96" s="118">
        <v>1</v>
      </c>
    </row>
    <row r="97" spans="1:3" ht="24">
      <c r="A97" s="182"/>
      <c r="B97" s="69" t="s">
        <v>558</v>
      </c>
      <c r="C97" s="70">
        <v>150</v>
      </c>
    </row>
    <row r="98" spans="1:3">
      <c r="A98" s="182"/>
      <c r="B98" s="209" t="s">
        <v>559</v>
      </c>
      <c r="C98" s="118">
        <v>1</v>
      </c>
    </row>
    <row r="99" spans="1:3">
      <c r="A99" s="182"/>
      <c r="B99" s="209" t="s">
        <v>567</v>
      </c>
      <c r="C99" s="118"/>
    </row>
    <row r="100" spans="1:3" ht="24">
      <c r="A100" s="182"/>
      <c r="B100" s="209" t="s">
        <v>557</v>
      </c>
      <c r="C100" s="118">
        <v>25</v>
      </c>
    </row>
    <row r="101" spans="1:3" ht="36">
      <c r="A101" s="129"/>
      <c r="B101" s="229" t="s">
        <v>64</v>
      </c>
      <c r="C101" s="210"/>
    </row>
    <row r="102" spans="1:3" ht="12.75" thickBot="1">
      <c r="A102" s="129"/>
      <c r="B102" s="212" t="s">
        <v>18</v>
      </c>
      <c r="C102" s="142"/>
    </row>
    <row r="103" spans="1:3">
      <c r="A103" s="247"/>
      <c r="B103" s="120" t="s">
        <v>1</v>
      </c>
      <c r="C103" s="111">
        <f>SUM(C95:C101)</f>
        <v>202</v>
      </c>
    </row>
    <row r="104" spans="1:3" ht="22.5">
      <c r="A104" s="247"/>
      <c r="B104" s="128" t="s">
        <v>560</v>
      </c>
      <c r="C104" s="111"/>
    </row>
    <row r="105" spans="1:3">
      <c r="A105" s="9"/>
      <c r="B105" s="9"/>
      <c r="C105" s="10"/>
    </row>
    <row r="106" spans="1:3">
      <c r="A106" s="6" t="s">
        <v>48</v>
      </c>
      <c r="B106" s="7" t="s">
        <v>31</v>
      </c>
      <c r="C106" s="8"/>
    </row>
    <row r="107" spans="1:3">
      <c r="A107" s="189"/>
      <c r="B107" s="180" t="s">
        <v>32</v>
      </c>
      <c r="C107" s="181" t="s">
        <v>0</v>
      </c>
    </row>
    <row r="108" spans="1:3" ht="120">
      <c r="A108" s="189"/>
      <c r="B108" s="180" t="s">
        <v>65</v>
      </c>
      <c r="C108" s="181">
        <v>15</v>
      </c>
    </row>
    <row r="109" spans="1:3" ht="36">
      <c r="A109" s="189"/>
      <c r="B109" s="180" t="s">
        <v>33</v>
      </c>
      <c r="C109" s="190" t="s">
        <v>0</v>
      </c>
    </row>
    <row r="110" spans="1:3">
      <c r="A110" s="189"/>
      <c r="B110" s="191" t="s">
        <v>34</v>
      </c>
      <c r="C110" s="192">
        <v>10</v>
      </c>
    </row>
    <row r="111" spans="1:3" ht="12.75" thickBot="1">
      <c r="A111" s="189"/>
      <c r="B111" s="193" t="s">
        <v>35</v>
      </c>
      <c r="C111" s="194" t="s">
        <v>0</v>
      </c>
    </row>
    <row r="112" spans="1:3">
      <c r="A112" s="9"/>
      <c r="B112" s="13" t="s">
        <v>1</v>
      </c>
      <c r="C112" s="10">
        <f>SUM(C107:C111)</f>
        <v>25</v>
      </c>
    </row>
    <row r="113" spans="1:3" ht="22.5">
      <c r="A113" s="9"/>
      <c r="B113" s="15" t="s">
        <v>47</v>
      </c>
      <c r="C113" s="10"/>
    </row>
    <row r="114" spans="1:3">
      <c r="A114" s="9"/>
      <c r="B114" s="9"/>
      <c r="C114" s="10"/>
    </row>
    <row r="115" spans="1:3">
      <c r="A115" s="6" t="s">
        <v>49</v>
      </c>
      <c r="B115" s="7" t="s">
        <v>51</v>
      </c>
      <c r="C115" s="8"/>
    </row>
    <row r="116" spans="1:3">
      <c r="A116" s="189"/>
      <c r="B116" s="180" t="s">
        <v>36</v>
      </c>
      <c r="C116" s="181" t="s">
        <v>0</v>
      </c>
    </row>
    <row r="117" spans="1:3" ht="36">
      <c r="A117" s="189"/>
      <c r="B117" s="180" t="s">
        <v>37</v>
      </c>
      <c r="C117" s="190">
        <v>1</v>
      </c>
    </row>
    <row r="118" spans="1:3">
      <c r="A118" s="189"/>
      <c r="B118" s="191" t="s">
        <v>38</v>
      </c>
      <c r="C118" s="192">
        <v>13</v>
      </c>
    </row>
    <row r="119" spans="1:3">
      <c r="A119" s="9"/>
      <c r="B119" s="22" t="s">
        <v>39</v>
      </c>
      <c r="C119" s="23">
        <v>3</v>
      </c>
    </row>
    <row r="120" spans="1:3">
      <c r="A120" s="9"/>
      <c r="B120" s="22" t="s">
        <v>40</v>
      </c>
      <c r="C120" s="23">
        <v>3</v>
      </c>
    </row>
    <row r="121" spans="1:3" ht="36.75" thickBot="1">
      <c r="A121" s="9"/>
      <c r="B121" s="16" t="s">
        <v>66</v>
      </c>
      <c r="C121" s="14">
        <v>20</v>
      </c>
    </row>
    <row r="122" spans="1:3">
      <c r="A122" s="9"/>
      <c r="B122" s="13" t="s">
        <v>1</v>
      </c>
      <c r="C122" s="10">
        <f>SUM(C116:C121)</f>
        <v>40</v>
      </c>
    </row>
    <row r="123" spans="1:3">
      <c r="A123" s="9"/>
      <c r="B123" s="15" t="s">
        <v>45</v>
      </c>
      <c r="C123" s="10"/>
    </row>
    <row r="124" spans="1:3">
      <c r="A124" s="9"/>
      <c r="B124" s="9"/>
      <c r="C124" s="10"/>
    </row>
    <row r="125" spans="1:3">
      <c r="A125" s="6" t="s">
        <v>52</v>
      </c>
      <c r="B125" s="7" t="s">
        <v>42</v>
      </c>
      <c r="C125" s="8"/>
    </row>
    <row r="126" spans="1:3">
      <c r="A126" s="189"/>
      <c r="B126" s="180" t="s">
        <v>36</v>
      </c>
      <c r="C126" s="181" t="s">
        <v>0</v>
      </c>
    </row>
    <row r="127" spans="1:3" ht="36">
      <c r="A127" s="189"/>
      <c r="B127" s="180" t="s">
        <v>37</v>
      </c>
      <c r="C127" s="190">
        <v>1</v>
      </c>
    </row>
    <row r="128" spans="1:3">
      <c r="A128" s="189"/>
      <c r="B128" s="191" t="s">
        <v>38</v>
      </c>
      <c r="C128" s="192">
        <v>13</v>
      </c>
    </row>
    <row r="129" spans="1:3" ht="36">
      <c r="A129" s="9"/>
      <c r="B129" s="22" t="s">
        <v>249</v>
      </c>
      <c r="C129" s="23">
        <v>14</v>
      </c>
    </row>
    <row r="130" spans="1:3">
      <c r="A130" s="9"/>
      <c r="B130" s="22" t="s">
        <v>39</v>
      </c>
      <c r="C130" s="23">
        <v>3</v>
      </c>
    </row>
    <row r="131" spans="1:3">
      <c r="A131" s="9"/>
      <c r="B131" s="22" t="s">
        <v>43</v>
      </c>
      <c r="C131" s="23">
        <v>3</v>
      </c>
    </row>
    <row r="132" spans="1:3" ht="12.75" thickBot="1">
      <c r="A132" s="9"/>
      <c r="B132" s="16" t="s">
        <v>44</v>
      </c>
      <c r="C132" s="14">
        <v>6</v>
      </c>
    </row>
    <row r="133" spans="1:3">
      <c r="A133" s="9"/>
      <c r="B133" s="13" t="s">
        <v>1</v>
      </c>
      <c r="C133" s="10">
        <f>SUM(C126:C132)</f>
        <v>40</v>
      </c>
    </row>
    <row r="134" spans="1:3" ht="22.5">
      <c r="A134" s="9"/>
      <c r="B134" s="15" t="s">
        <v>46</v>
      </c>
      <c r="C134" s="10"/>
    </row>
    <row r="135" spans="1:3">
      <c r="A135" s="9"/>
      <c r="B135" s="9"/>
      <c r="C135" s="10"/>
    </row>
    <row r="136" spans="1:3">
      <c r="A136" s="6" t="s">
        <v>54</v>
      </c>
      <c r="B136" s="6" t="s">
        <v>134</v>
      </c>
      <c r="C136" s="8"/>
    </row>
    <row r="137" spans="1:3">
      <c r="A137" s="189"/>
      <c r="B137" s="180" t="s">
        <v>28</v>
      </c>
      <c r="C137" s="181" t="s">
        <v>0</v>
      </c>
    </row>
    <row r="138" spans="1:3" ht="72">
      <c r="A138" s="189"/>
      <c r="B138" s="180" t="s">
        <v>250</v>
      </c>
      <c r="C138" s="181">
        <v>10</v>
      </c>
    </row>
    <row r="139" spans="1:3" ht="60">
      <c r="A139" s="189"/>
      <c r="B139" s="191" t="s">
        <v>67</v>
      </c>
      <c r="C139" s="195"/>
    </row>
    <row r="140" spans="1:3" ht="12.75" thickBot="1">
      <c r="A140" s="189"/>
      <c r="B140" s="193" t="s">
        <v>50</v>
      </c>
      <c r="C140" s="194" t="s">
        <v>0</v>
      </c>
    </row>
    <row r="141" spans="1:3">
      <c r="A141" s="9"/>
      <c r="B141" s="13" t="s">
        <v>1</v>
      </c>
      <c r="C141" s="10">
        <f>SUM(C137:C140)</f>
        <v>10</v>
      </c>
    </row>
    <row r="142" spans="1:3" ht="33.75">
      <c r="A142" s="9"/>
      <c r="B142" s="15" t="s">
        <v>57</v>
      </c>
      <c r="C142" s="10"/>
    </row>
    <row r="143" spans="1:3">
      <c r="A143" s="9"/>
      <c r="B143" s="9"/>
      <c r="C143" s="10"/>
    </row>
    <row r="144" spans="1:3">
      <c r="A144" s="6" t="s">
        <v>58</v>
      </c>
      <c r="B144" s="7" t="s">
        <v>135</v>
      </c>
      <c r="C144" s="8"/>
    </row>
    <row r="145" spans="1:3">
      <c r="A145" s="189"/>
      <c r="B145" s="180" t="s">
        <v>36</v>
      </c>
      <c r="C145" s="181" t="s">
        <v>0</v>
      </c>
    </row>
    <row r="146" spans="1:3">
      <c r="A146" s="189"/>
      <c r="B146" s="180" t="s">
        <v>136</v>
      </c>
      <c r="C146" s="190">
        <v>10</v>
      </c>
    </row>
    <row r="147" spans="1:3">
      <c r="A147" s="9"/>
      <c r="B147" s="22" t="s">
        <v>55</v>
      </c>
      <c r="C147" s="23">
        <v>20</v>
      </c>
    </row>
    <row r="148" spans="1:3" ht="48.75" thickBot="1">
      <c r="A148" s="9"/>
      <c r="B148" s="16" t="s">
        <v>56</v>
      </c>
      <c r="C148" s="14">
        <v>20</v>
      </c>
    </row>
    <row r="149" spans="1:3">
      <c r="A149" s="9"/>
      <c r="B149" s="13" t="s">
        <v>1</v>
      </c>
      <c r="C149" s="10">
        <f>SUM(C145:C148)</f>
        <v>50</v>
      </c>
    </row>
    <row r="150" spans="1:3">
      <c r="A150" s="9"/>
      <c r="B150" s="15" t="s">
        <v>45</v>
      </c>
      <c r="C150" s="10"/>
    </row>
    <row r="151" spans="1:3">
      <c r="A151" s="9"/>
      <c r="B151" s="9"/>
      <c r="C151" s="10"/>
    </row>
    <row r="152" spans="1:3">
      <c r="A152" s="71" t="s">
        <v>61</v>
      </c>
      <c r="B152" s="72" t="s">
        <v>251</v>
      </c>
      <c r="C152" s="73"/>
    </row>
    <row r="153" spans="1:3">
      <c r="A153" s="182"/>
      <c r="B153" s="183" t="s">
        <v>137</v>
      </c>
      <c r="C153" s="184" t="s">
        <v>0</v>
      </c>
    </row>
    <row r="154" spans="1:3">
      <c r="A154" s="182"/>
      <c r="B154" s="183" t="s">
        <v>116</v>
      </c>
      <c r="C154" s="184"/>
    </row>
    <row r="155" spans="1:3" ht="24">
      <c r="A155" s="182"/>
      <c r="B155" s="183" t="s">
        <v>138</v>
      </c>
      <c r="C155" s="196">
        <v>5</v>
      </c>
    </row>
    <row r="156" spans="1:3" ht="36">
      <c r="A156" s="182"/>
      <c r="B156" s="185" t="s">
        <v>141</v>
      </c>
      <c r="C156" s="186" t="s">
        <v>0</v>
      </c>
    </row>
    <row r="157" spans="1:3" ht="24">
      <c r="A157" s="182"/>
      <c r="B157" s="185" t="s">
        <v>139</v>
      </c>
      <c r="C157" s="186">
        <v>20</v>
      </c>
    </row>
    <row r="158" spans="1:3">
      <c r="A158" s="182"/>
      <c r="B158" s="185" t="s">
        <v>118</v>
      </c>
      <c r="C158" s="186"/>
    </row>
    <row r="159" spans="1:3">
      <c r="A159" s="182"/>
      <c r="B159" s="185" t="s">
        <v>119</v>
      </c>
      <c r="C159" s="186">
        <v>2</v>
      </c>
    </row>
    <row r="160" spans="1:3">
      <c r="A160" s="182"/>
      <c r="B160" s="185" t="s">
        <v>120</v>
      </c>
      <c r="C160" s="186"/>
    </row>
    <row r="161" spans="1:3" ht="12.75" thickBot="1">
      <c r="A161" s="197"/>
      <c r="B161" s="187" t="s">
        <v>121</v>
      </c>
      <c r="C161" s="188" t="s">
        <v>0</v>
      </c>
    </row>
    <row r="162" spans="1:3">
      <c r="A162" s="82"/>
      <c r="B162" s="75" t="s">
        <v>1</v>
      </c>
      <c r="C162" s="95">
        <f>SUM(C153:C161)</f>
        <v>27</v>
      </c>
    </row>
    <row r="163" spans="1:3" ht="45">
      <c r="A163" s="82"/>
      <c r="B163" s="77" t="s">
        <v>140</v>
      </c>
      <c r="C163" s="76"/>
    </row>
    <row r="164" spans="1:3">
      <c r="A164" s="9"/>
      <c r="B164" s="9"/>
      <c r="C164" s="10"/>
    </row>
    <row r="165" spans="1:3" ht="24">
      <c r="A165" s="71" t="s">
        <v>232</v>
      </c>
      <c r="B165" s="72" t="s">
        <v>234</v>
      </c>
      <c r="C165" s="73"/>
    </row>
    <row r="166" spans="1:3" ht="108">
      <c r="A166" s="182"/>
      <c r="B166" s="183" t="s">
        <v>233</v>
      </c>
      <c r="C166" s="184" t="s">
        <v>0</v>
      </c>
    </row>
    <row r="167" spans="1:3" s="135" customFormat="1">
      <c r="A167" s="182"/>
      <c r="B167" s="183" t="s">
        <v>235</v>
      </c>
      <c r="C167" s="184">
        <v>10</v>
      </c>
    </row>
    <row r="168" spans="1:3" s="135" customFormat="1" ht="120.75" thickBot="1">
      <c r="A168" s="182"/>
      <c r="B168" s="187" t="s">
        <v>236</v>
      </c>
      <c r="C168" s="198">
        <v>4</v>
      </c>
    </row>
    <row r="169" spans="1:3" s="135" customFormat="1">
      <c r="A169" s="74"/>
      <c r="B169" s="75" t="s">
        <v>1</v>
      </c>
      <c r="C169" s="95">
        <f>SUM(C165:C168)</f>
        <v>14</v>
      </c>
    </row>
    <row r="170" spans="1:3" ht="45">
      <c r="A170" s="74"/>
      <c r="B170" s="77" t="s">
        <v>237</v>
      </c>
      <c r="C170" s="76"/>
    </row>
    <row r="171" spans="1:3">
      <c r="A171" s="137"/>
      <c r="B171" s="137"/>
      <c r="C171" s="95"/>
    </row>
    <row r="172" spans="1:3">
      <c r="A172" s="201" t="s">
        <v>259</v>
      </c>
      <c r="B172" s="72" t="s">
        <v>260</v>
      </c>
      <c r="C172" s="73"/>
    </row>
    <row r="173" spans="1:3">
      <c r="A173" s="74"/>
      <c r="B173" s="144" t="s">
        <v>36</v>
      </c>
      <c r="C173" s="96" t="s">
        <v>0</v>
      </c>
    </row>
    <row r="174" spans="1:3" ht="36">
      <c r="A174" s="74"/>
      <c r="B174" s="144" t="s">
        <v>37</v>
      </c>
      <c r="C174" s="143">
        <v>1</v>
      </c>
    </row>
    <row r="175" spans="1:3">
      <c r="A175" s="74"/>
      <c r="B175" s="22" t="s">
        <v>38</v>
      </c>
      <c r="C175" s="23">
        <v>13</v>
      </c>
    </row>
    <row r="176" spans="1:3" ht="72">
      <c r="A176" s="74"/>
      <c r="B176" s="78" t="s">
        <v>262</v>
      </c>
      <c r="C176" s="162">
        <v>30</v>
      </c>
    </row>
    <row r="177" spans="1:3" ht="60">
      <c r="A177" s="74"/>
      <c r="B177" s="78" t="s">
        <v>263</v>
      </c>
      <c r="C177" s="162">
        <v>140</v>
      </c>
    </row>
    <row r="178" spans="1:3">
      <c r="A178" s="74"/>
      <c r="B178" s="75" t="s">
        <v>1</v>
      </c>
      <c r="C178" s="95">
        <f>SUM(C176:C177)</f>
        <v>170</v>
      </c>
    </row>
    <row r="179" spans="1:3" ht="67.5">
      <c r="A179" s="74"/>
      <c r="B179" s="77" t="s">
        <v>264</v>
      </c>
      <c r="C179" s="76"/>
    </row>
    <row r="180" spans="1:3">
      <c r="A180" s="137"/>
      <c r="B180" s="137"/>
      <c r="C180" s="95"/>
    </row>
    <row r="181" spans="1:3">
      <c r="A181" s="137"/>
      <c r="B181" s="137"/>
      <c r="C181" s="95"/>
    </row>
    <row r="182" spans="1:3">
      <c r="A182" s="137"/>
      <c r="B182" s="137"/>
      <c r="C182" s="95"/>
    </row>
    <row r="183" spans="1:3">
      <c r="A183" s="137"/>
      <c r="B183" s="137"/>
      <c r="C183" s="95"/>
    </row>
    <row r="184" spans="1:3">
      <c r="A184" s="137"/>
      <c r="B184" s="137"/>
      <c r="C184" s="95"/>
    </row>
    <row r="185" spans="1:3">
      <c r="A185" s="9"/>
      <c r="B185" s="9"/>
      <c r="C185" s="10"/>
    </row>
    <row r="186" spans="1:3">
      <c r="A186" s="9"/>
      <c r="B186" s="9"/>
      <c r="C186" s="10"/>
    </row>
    <row r="187" spans="1:3">
      <c r="A187" s="9"/>
      <c r="B187" s="9"/>
      <c r="C187" s="10"/>
    </row>
    <row r="188" spans="1:3">
      <c r="A188" s="9"/>
      <c r="B188" s="9"/>
      <c r="C188" s="10"/>
    </row>
    <row r="189" spans="1:3">
      <c r="A189" s="9"/>
      <c r="B189" s="9"/>
      <c r="C189" s="10"/>
    </row>
    <row r="190" spans="1:3">
      <c r="A190" s="9"/>
      <c r="B190" s="9"/>
      <c r="C190" s="10"/>
    </row>
    <row r="191" spans="1:3">
      <c r="A191" s="9"/>
      <c r="B191" s="9"/>
      <c r="C191" s="10"/>
    </row>
    <row r="192" spans="1:3">
      <c r="A192" s="9"/>
      <c r="B192" s="9"/>
      <c r="C192" s="10"/>
    </row>
    <row r="193" spans="1:11">
      <c r="A193" s="9"/>
      <c r="B193" s="9"/>
      <c r="C193" s="10"/>
    </row>
    <row r="194" spans="1:11">
      <c r="A194" s="9"/>
      <c r="B194" s="9"/>
      <c r="C194" s="10"/>
    </row>
    <row r="195" spans="1:11">
      <c r="A195" s="9"/>
      <c r="B195" s="9"/>
      <c r="C195" s="10"/>
    </row>
    <row r="196" spans="1:11">
      <c r="A196" s="9"/>
      <c r="B196" s="9"/>
      <c r="C196" s="10"/>
    </row>
    <row r="197" spans="1:11">
      <c r="A197" s="9"/>
      <c r="B197" s="150"/>
      <c r="C197" s="10"/>
    </row>
    <row r="198" spans="1:11">
      <c r="A198" s="9"/>
      <c r="B198" s="9"/>
      <c r="C198" s="10"/>
    </row>
    <row r="199" spans="1:11">
      <c r="A199" s="9"/>
      <c r="B199" s="9"/>
      <c r="C199" s="10"/>
    </row>
    <row r="200" spans="1:11">
      <c r="A200" s="9"/>
      <c r="B200" s="9"/>
      <c r="C200" s="10"/>
    </row>
    <row r="201" spans="1:11">
      <c r="A201" s="9"/>
      <c r="B201" s="9"/>
      <c r="C201" s="10"/>
      <c r="D201" s="3"/>
      <c r="E201" s="2"/>
      <c r="F201" s="2"/>
      <c r="G201" s="2"/>
      <c r="H201" s="2"/>
      <c r="I201" s="2"/>
      <c r="J201" s="2"/>
      <c r="K201" s="2"/>
    </row>
    <row r="202" spans="1:11">
      <c r="A202" s="9"/>
      <c r="B202" s="9"/>
      <c r="C202" s="10"/>
    </row>
    <row r="203" spans="1:11">
      <c r="A203" s="9"/>
      <c r="B203" s="9"/>
      <c r="C203" s="10"/>
    </row>
    <row r="204" spans="1:11">
      <c r="A204" s="9"/>
      <c r="B204" s="9"/>
      <c r="C204" s="10"/>
    </row>
    <row r="205" spans="1:11">
      <c r="A205" s="9"/>
      <c r="B205" s="9"/>
      <c r="C205" s="10"/>
    </row>
    <row r="206" spans="1:11">
      <c r="A206" s="9"/>
      <c r="B206" s="9"/>
      <c r="C206" s="10"/>
    </row>
    <row r="207" spans="1:11">
      <c r="A207" s="9"/>
      <c r="B207" s="9"/>
      <c r="C207" s="10"/>
    </row>
    <row r="208" spans="1:11">
      <c r="A208" s="9"/>
      <c r="B208" s="9"/>
      <c r="C208" s="10"/>
    </row>
    <row r="209" spans="1:3">
      <c r="A209" s="9"/>
      <c r="B209" s="13"/>
      <c r="C209" s="10"/>
    </row>
    <row r="210" spans="1:3">
      <c r="A210" s="18"/>
      <c r="B210" s="19"/>
      <c r="C210" s="20"/>
    </row>
    <row r="211" spans="1:3">
      <c r="A211" s="28"/>
      <c r="B211" s="29"/>
      <c r="C211" s="30"/>
    </row>
    <row r="212" spans="1:3">
      <c r="A212" s="28"/>
      <c r="B212" s="29"/>
      <c r="C212" s="30"/>
    </row>
    <row r="213" spans="1:3">
      <c r="A213" s="28"/>
      <c r="B213" s="29"/>
      <c r="C213" s="30"/>
    </row>
    <row r="214" spans="1:3">
      <c r="A214" s="28"/>
      <c r="B214" s="29"/>
      <c r="C214" s="30"/>
    </row>
    <row r="215" spans="1:3">
      <c r="A215" s="28"/>
      <c r="B215" s="29"/>
      <c r="C215" s="30"/>
    </row>
    <row r="216" spans="1:3">
      <c r="A216" s="28"/>
      <c r="B216" s="29"/>
      <c r="C216" s="30"/>
    </row>
    <row r="217" spans="1:3">
      <c r="A217" s="28"/>
      <c r="B217" s="29"/>
      <c r="C217" s="30"/>
    </row>
    <row r="218" spans="1:3">
      <c r="A218" s="28"/>
      <c r="B218" s="29"/>
      <c r="C218" s="30"/>
    </row>
    <row r="219" spans="1:3">
      <c r="A219" s="28"/>
      <c r="B219" s="29"/>
      <c r="C219" s="30"/>
    </row>
    <row r="220" spans="1:3">
      <c r="A220" s="28"/>
      <c r="B220" s="29"/>
      <c r="C220" s="30"/>
    </row>
    <row r="221" spans="1:3">
      <c r="A221" s="28"/>
      <c r="B221" s="29"/>
      <c r="C221" s="30"/>
    </row>
    <row r="222" spans="1:3">
      <c r="A222" s="28"/>
      <c r="B222" s="29"/>
      <c r="C222" s="30"/>
    </row>
    <row r="223" spans="1:3">
      <c r="A223" s="28"/>
      <c r="B223" s="29"/>
      <c r="C223" s="30"/>
    </row>
    <row r="224" spans="1:3">
      <c r="A224" s="28"/>
      <c r="B224" s="29"/>
      <c r="C224" s="30"/>
    </row>
    <row r="225" spans="1:3">
      <c r="A225" s="28"/>
      <c r="B225" s="29"/>
      <c r="C225" s="30"/>
    </row>
    <row r="226" spans="1:3">
      <c r="A226" s="28"/>
      <c r="B226" s="29"/>
      <c r="C226" s="30"/>
    </row>
    <row r="227" spans="1:3">
      <c r="A227" s="28"/>
      <c r="B227" s="29"/>
      <c r="C227" s="30"/>
    </row>
    <row r="228" spans="1:3">
      <c r="A228" s="28"/>
      <c r="B228" s="29"/>
      <c r="C228" s="30"/>
    </row>
    <row r="229" spans="1:3">
      <c r="A229" s="28"/>
      <c r="B229" s="29"/>
      <c r="C229" s="30"/>
    </row>
    <row r="230" spans="1:3">
      <c r="A230" s="28"/>
      <c r="B230" s="29"/>
      <c r="C230" s="30"/>
    </row>
    <row r="231" spans="1:3">
      <c r="A231" s="28"/>
      <c r="B231" s="29"/>
      <c r="C231" s="30"/>
    </row>
    <row r="232" spans="1:3">
      <c r="A232" s="28"/>
      <c r="B232" s="29"/>
      <c r="C232" s="30"/>
    </row>
    <row r="233" spans="1:3">
      <c r="A233" s="28"/>
      <c r="B233" s="29"/>
      <c r="C233" s="30"/>
    </row>
    <row r="234" spans="1:3">
      <c r="A234" s="28"/>
      <c r="B234" s="29"/>
      <c r="C234" s="30"/>
    </row>
    <row r="235" spans="1:3">
      <c r="A235" s="28"/>
      <c r="B235" s="29"/>
      <c r="C235" s="30"/>
    </row>
    <row r="236" spans="1:3">
      <c r="A236" s="28"/>
      <c r="B236" s="29"/>
      <c r="C236" s="30"/>
    </row>
    <row r="237" spans="1:3">
      <c r="A237" s="28"/>
      <c r="B237" s="29"/>
      <c r="C237" s="30"/>
    </row>
    <row r="238" spans="1:3">
      <c r="A238" s="28"/>
      <c r="B238" s="29"/>
      <c r="C238" s="30"/>
    </row>
    <row r="239" spans="1:3">
      <c r="A239" s="28"/>
      <c r="B239" s="29"/>
      <c r="C239" s="30"/>
    </row>
    <row r="240" spans="1:3">
      <c r="A240" s="28"/>
      <c r="B240" s="29"/>
      <c r="C240" s="30"/>
    </row>
    <row r="241" spans="1:3">
      <c r="A241" s="28"/>
      <c r="B241" s="29"/>
      <c r="C241" s="30"/>
    </row>
    <row r="242" spans="1:3">
      <c r="A242" s="28"/>
      <c r="B242" s="29"/>
      <c r="C242" s="30"/>
    </row>
    <row r="243" spans="1:3">
      <c r="A243" s="28"/>
      <c r="B243" s="29"/>
      <c r="C243" s="30"/>
    </row>
    <row r="244" spans="1:3">
      <c r="A244" s="28"/>
      <c r="B244" s="29"/>
      <c r="C244" s="30"/>
    </row>
    <row r="245" spans="1:3">
      <c r="A245" s="28"/>
      <c r="B245" s="29"/>
      <c r="C245" s="30"/>
    </row>
    <row r="246" spans="1:3">
      <c r="A246" s="28"/>
      <c r="B246" s="29"/>
      <c r="C246" s="30"/>
    </row>
    <row r="247" spans="1:3">
      <c r="A247" s="28"/>
      <c r="B247" s="29"/>
      <c r="C247" s="30"/>
    </row>
    <row r="248" spans="1:3">
      <c r="A248" s="28"/>
      <c r="B248" s="29"/>
      <c r="C248" s="30"/>
    </row>
    <row r="249" spans="1:3">
      <c r="A249" s="28"/>
      <c r="B249" s="29"/>
      <c r="C249" s="30"/>
    </row>
    <row r="250" spans="1:3">
      <c r="A250" s="28"/>
      <c r="B250" s="29"/>
      <c r="C250" s="30"/>
    </row>
    <row r="251" spans="1:3">
      <c r="A251" s="28"/>
      <c r="B251" s="29"/>
      <c r="C251" s="30"/>
    </row>
    <row r="252" spans="1:3">
      <c r="A252" s="28"/>
      <c r="B252" s="29"/>
      <c r="C252" s="30"/>
    </row>
    <row r="253" spans="1:3">
      <c r="A253" s="28"/>
      <c r="B253" s="29"/>
      <c r="C253" s="30"/>
    </row>
    <row r="254" spans="1:3">
      <c r="A254" s="28"/>
      <c r="B254" s="29"/>
      <c r="C254" s="30"/>
    </row>
    <row r="255" spans="1:3">
      <c r="A255" s="28"/>
      <c r="B255" s="29"/>
      <c r="C255" s="30"/>
    </row>
    <row r="256" spans="1:3">
      <c r="A256" s="28"/>
      <c r="B256" s="29"/>
      <c r="C256" s="30"/>
    </row>
    <row r="257" spans="1:3">
      <c r="A257" s="28"/>
      <c r="B257" s="29"/>
      <c r="C257" s="30"/>
    </row>
    <row r="258" spans="1:3">
      <c r="A258" s="28"/>
      <c r="B258" s="29"/>
      <c r="C258" s="30"/>
    </row>
    <row r="259" spans="1:3">
      <c r="A259" s="28"/>
      <c r="B259" s="29"/>
      <c r="C259" s="30"/>
    </row>
    <row r="260" spans="1:3">
      <c r="A260" s="28"/>
      <c r="B260" s="29"/>
      <c r="C260" s="30"/>
    </row>
    <row r="261" spans="1:3">
      <c r="A261" s="28"/>
      <c r="B261" s="29"/>
      <c r="C261" s="30"/>
    </row>
    <row r="262" spans="1:3">
      <c r="A262" s="28"/>
      <c r="B262" s="29"/>
      <c r="C262" s="30"/>
    </row>
    <row r="263" spans="1:3">
      <c r="A263" s="28"/>
      <c r="B263" s="29"/>
      <c r="C263" s="30"/>
    </row>
    <row r="264" spans="1:3">
      <c r="A264" s="28"/>
      <c r="B264" s="29"/>
      <c r="C264" s="30"/>
    </row>
    <row r="265" spans="1:3">
      <c r="A265" s="28"/>
      <c r="B265" s="29"/>
      <c r="C265" s="30"/>
    </row>
    <row r="266" spans="1:3">
      <c r="A266" s="28"/>
      <c r="B266" s="29"/>
      <c r="C266" s="30"/>
    </row>
    <row r="267" spans="1:3">
      <c r="A267" s="28"/>
      <c r="B267" s="29"/>
      <c r="C267" s="30"/>
    </row>
    <row r="268" spans="1:3">
      <c r="A268" s="28"/>
      <c r="B268" s="29"/>
      <c r="C268" s="30"/>
    </row>
    <row r="269" spans="1:3">
      <c r="A269" s="28"/>
      <c r="B269" s="29"/>
      <c r="C269" s="30"/>
    </row>
    <row r="270" spans="1:3">
      <c r="A270" s="28"/>
      <c r="B270" s="29"/>
      <c r="C270" s="30"/>
    </row>
    <row r="271" spans="1:3">
      <c r="A271" s="28"/>
      <c r="B271" s="29"/>
      <c r="C271" s="30"/>
    </row>
    <row r="272" spans="1:3">
      <c r="A272" s="28"/>
      <c r="B272" s="29"/>
      <c r="C272" s="30"/>
    </row>
    <row r="273" spans="1:3">
      <c r="A273" s="28"/>
      <c r="B273" s="29"/>
      <c r="C273" s="30"/>
    </row>
    <row r="274" spans="1:3">
      <c r="A274" s="28"/>
      <c r="B274" s="29"/>
      <c r="C274" s="30"/>
    </row>
    <row r="275" spans="1:3">
      <c r="A275" s="28"/>
      <c r="B275" s="29"/>
      <c r="C275" s="30"/>
    </row>
    <row r="276" spans="1:3">
      <c r="A276" s="28"/>
      <c r="B276" s="29"/>
      <c r="C276" s="30"/>
    </row>
    <row r="277" spans="1:3">
      <c r="A277" s="28"/>
      <c r="B277" s="29"/>
      <c r="C277" s="30"/>
    </row>
    <row r="278" spans="1:3">
      <c r="A278" s="28"/>
      <c r="B278" s="29"/>
      <c r="C278" s="30"/>
    </row>
    <row r="279" spans="1:3">
      <c r="A279" s="28"/>
      <c r="B279" s="29"/>
      <c r="C279" s="30"/>
    </row>
    <row r="280" spans="1:3">
      <c r="A280" s="28"/>
      <c r="B280" s="29"/>
      <c r="C280" s="30"/>
    </row>
    <row r="281" spans="1:3">
      <c r="A281" s="28"/>
      <c r="B281" s="29"/>
      <c r="C281" s="30"/>
    </row>
    <row r="282" spans="1:3">
      <c r="A282" s="28"/>
      <c r="B282" s="29"/>
      <c r="C282" s="30"/>
    </row>
    <row r="283" spans="1:3">
      <c r="A283" s="28"/>
      <c r="B283" s="29"/>
      <c r="C283" s="30"/>
    </row>
    <row r="284" spans="1:3">
      <c r="A284" s="28"/>
      <c r="B284" s="29"/>
      <c r="C284" s="30"/>
    </row>
    <row r="285" spans="1:3">
      <c r="A285" s="28"/>
      <c r="B285" s="29"/>
      <c r="C285" s="30"/>
    </row>
    <row r="286" spans="1:3">
      <c r="A286" s="28"/>
      <c r="B286" s="29"/>
      <c r="C286" s="30"/>
    </row>
    <row r="287" spans="1:3">
      <c r="A287" s="28"/>
      <c r="B287" s="29"/>
      <c r="C287" s="30"/>
    </row>
    <row r="288" spans="1:3">
      <c r="A288" s="28"/>
      <c r="B288" s="29"/>
      <c r="C288" s="30"/>
    </row>
    <row r="289" spans="1:3">
      <c r="A289" s="28"/>
      <c r="B289" s="29"/>
      <c r="C289" s="30"/>
    </row>
    <row r="290" spans="1:3">
      <c r="A290" s="28"/>
      <c r="B290" s="29"/>
      <c r="C290" s="30"/>
    </row>
    <row r="291" spans="1:3">
      <c r="A291" s="28"/>
      <c r="B291" s="29"/>
      <c r="C291" s="30"/>
    </row>
    <row r="292" spans="1:3">
      <c r="A292" s="28"/>
      <c r="B292" s="29"/>
      <c r="C292" s="30"/>
    </row>
    <row r="293" spans="1:3">
      <c r="A293" s="28"/>
      <c r="B293" s="29"/>
      <c r="C293" s="30"/>
    </row>
    <row r="294" spans="1:3">
      <c r="A294" s="28"/>
      <c r="B294" s="29"/>
      <c r="C294" s="30"/>
    </row>
    <row r="295" spans="1:3">
      <c r="A295" s="28"/>
      <c r="B295" s="29"/>
      <c r="C295" s="30"/>
    </row>
    <row r="296" spans="1:3">
      <c r="A296" s="28"/>
      <c r="B296" s="29"/>
      <c r="C296" s="30"/>
    </row>
    <row r="297" spans="1:3">
      <c r="A297" s="28"/>
      <c r="B297" s="29"/>
      <c r="C297" s="30"/>
    </row>
    <row r="298" spans="1:3">
      <c r="A298" s="28"/>
      <c r="B298" s="29"/>
      <c r="C298" s="30"/>
    </row>
    <row r="299" spans="1:3">
      <c r="A299" s="28"/>
      <c r="B299" s="29"/>
      <c r="C299" s="30"/>
    </row>
    <row r="300" spans="1:3">
      <c r="A300" s="28"/>
      <c r="B300" s="29"/>
      <c r="C300" s="30"/>
    </row>
    <row r="301" spans="1:3">
      <c r="A301" s="28"/>
      <c r="B301" s="29"/>
      <c r="C301" s="30"/>
    </row>
    <row r="302" spans="1:3">
      <c r="A302" s="28"/>
      <c r="B302" s="29"/>
      <c r="C302" s="30"/>
    </row>
    <row r="303" spans="1:3">
      <c r="A303" s="28"/>
      <c r="B303" s="29"/>
      <c r="C303" s="30"/>
    </row>
    <row r="304" spans="1:3">
      <c r="A304" s="28"/>
      <c r="B304" s="29"/>
      <c r="C304" s="30"/>
    </row>
    <row r="305" spans="1:3">
      <c r="A305" s="28"/>
      <c r="B305" s="29"/>
      <c r="C305" s="30"/>
    </row>
    <row r="306" spans="1:3">
      <c r="A306" s="28"/>
      <c r="B306" s="29"/>
      <c r="C306" s="30"/>
    </row>
    <row r="307" spans="1:3">
      <c r="A307" s="28"/>
      <c r="B307" s="29"/>
      <c r="C307" s="30"/>
    </row>
    <row r="308" spans="1:3">
      <c r="A308" s="28"/>
      <c r="B308" s="29"/>
      <c r="C308" s="30"/>
    </row>
    <row r="309" spans="1:3">
      <c r="A309" s="28"/>
      <c r="B309" s="29"/>
      <c r="C309" s="30"/>
    </row>
    <row r="310" spans="1:3">
      <c r="A310" s="28"/>
      <c r="B310" s="29"/>
      <c r="C310" s="30"/>
    </row>
    <row r="311" spans="1:3">
      <c r="A311" s="28"/>
      <c r="B311" s="29"/>
      <c r="C311" s="30"/>
    </row>
    <row r="312" spans="1:3">
      <c r="A312" s="28"/>
      <c r="B312" s="29"/>
      <c r="C312" s="30"/>
    </row>
    <row r="313" spans="1:3">
      <c r="A313" s="28"/>
      <c r="B313" s="29"/>
      <c r="C313" s="30"/>
    </row>
    <row r="314" spans="1:3">
      <c r="A314" s="28"/>
      <c r="B314" s="29"/>
      <c r="C314" s="30"/>
    </row>
    <row r="315" spans="1:3">
      <c r="A315" s="28"/>
      <c r="B315" s="29"/>
      <c r="C315" s="30"/>
    </row>
    <row r="316" spans="1:3">
      <c r="A316" s="28"/>
      <c r="B316" s="29"/>
      <c r="C316" s="30"/>
    </row>
    <row r="317" spans="1:3">
      <c r="A317" s="28"/>
      <c r="B317" s="29"/>
      <c r="C317" s="30"/>
    </row>
    <row r="318" spans="1:3">
      <c r="A318" s="28"/>
      <c r="B318" s="29"/>
      <c r="C318" s="30"/>
    </row>
    <row r="319" spans="1:3">
      <c r="A319" s="28"/>
      <c r="B319" s="29"/>
      <c r="C319" s="30"/>
    </row>
    <row r="320" spans="1:3">
      <c r="A320" s="28"/>
      <c r="B320" s="29"/>
      <c r="C320" s="30"/>
    </row>
    <row r="321" spans="1:3">
      <c r="A321" s="28"/>
      <c r="B321" s="29"/>
      <c r="C321" s="30"/>
    </row>
    <row r="322" spans="1:3">
      <c r="A322" s="28"/>
      <c r="B322" s="29"/>
      <c r="C322" s="30"/>
    </row>
    <row r="323" spans="1:3">
      <c r="A323" s="28"/>
      <c r="B323" s="29"/>
      <c r="C323" s="30"/>
    </row>
    <row r="324" spans="1:3">
      <c r="A324" s="28"/>
      <c r="B324" s="29"/>
      <c r="C324" s="30"/>
    </row>
    <row r="325" spans="1:3">
      <c r="A325" s="28"/>
      <c r="B325" s="29"/>
      <c r="C325" s="30"/>
    </row>
    <row r="326" spans="1:3">
      <c r="A326" s="28"/>
      <c r="B326" s="29"/>
      <c r="C326" s="30"/>
    </row>
    <row r="327" spans="1:3">
      <c r="A327" s="28"/>
      <c r="B327" s="29"/>
      <c r="C327" s="30"/>
    </row>
    <row r="328" spans="1:3">
      <c r="A328" s="28"/>
      <c r="B328" s="29"/>
      <c r="C328" s="30"/>
    </row>
    <row r="329" spans="1:3">
      <c r="A329" s="28"/>
      <c r="B329" s="29"/>
      <c r="C329" s="30"/>
    </row>
    <row r="330" spans="1:3">
      <c r="A330" s="28"/>
      <c r="B330" s="29"/>
      <c r="C330" s="30"/>
    </row>
    <row r="331" spans="1:3">
      <c r="A331" s="28"/>
      <c r="B331" s="29"/>
      <c r="C331" s="30"/>
    </row>
    <row r="332" spans="1:3">
      <c r="A332" s="28"/>
      <c r="B332" s="29"/>
      <c r="C332" s="30"/>
    </row>
    <row r="333" spans="1:3">
      <c r="A333" s="28"/>
      <c r="B333" s="29"/>
      <c r="C333" s="30"/>
    </row>
    <row r="334" spans="1:3">
      <c r="A334" s="28"/>
      <c r="B334" s="29"/>
      <c r="C334" s="30"/>
    </row>
    <row r="335" spans="1:3">
      <c r="A335" s="28"/>
      <c r="B335" s="29"/>
      <c r="C335" s="30"/>
    </row>
    <row r="336" spans="1:3">
      <c r="A336" s="28"/>
      <c r="B336" s="29"/>
      <c r="C336" s="30"/>
    </row>
    <row r="337" spans="1:3">
      <c r="A337" s="28"/>
      <c r="B337" s="29"/>
      <c r="C337" s="30"/>
    </row>
    <row r="338" spans="1:3">
      <c r="A338" s="28"/>
      <c r="B338" s="29"/>
      <c r="C338" s="30"/>
    </row>
    <row r="339" spans="1:3">
      <c r="A339" s="28"/>
      <c r="B339" s="29"/>
      <c r="C339" s="30"/>
    </row>
    <row r="340" spans="1:3">
      <c r="A340" s="28"/>
      <c r="B340" s="29"/>
      <c r="C340" s="30"/>
    </row>
    <row r="341" spans="1:3">
      <c r="A341" s="28"/>
      <c r="B341" s="29"/>
      <c r="C341" s="30"/>
    </row>
    <row r="342" spans="1:3">
      <c r="A342" s="28"/>
      <c r="B342" s="29"/>
      <c r="C342" s="30"/>
    </row>
    <row r="343" spans="1:3">
      <c r="A343" s="28"/>
      <c r="B343" s="29"/>
      <c r="C343" s="30"/>
    </row>
    <row r="344" spans="1:3">
      <c r="A344" s="28"/>
      <c r="B344" s="29"/>
      <c r="C344" s="30"/>
    </row>
    <row r="345" spans="1:3">
      <c r="A345" s="28"/>
      <c r="B345" s="29"/>
      <c r="C345" s="30"/>
    </row>
    <row r="346" spans="1:3">
      <c r="A346" s="28"/>
      <c r="B346" s="29"/>
      <c r="C346" s="30"/>
    </row>
    <row r="347" spans="1:3">
      <c r="A347" s="28"/>
      <c r="B347" s="29"/>
      <c r="C347" s="30"/>
    </row>
    <row r="348" spans="1:3">
      <c r="A348" s="28"/>
      <c r="B348" s="29"/>
      <c r="C348" s="30"/>
    </row>
    <row r="349" spans="1:3">
      <c r="A349" s="28"/>
      <c r="B349" s="29"/>
      <c r="C349" s="30"/>
    </row>
    <row r="350" spans="1:3">
      <c r="A350" s="28"/>
      <c r="B350" s="29"/>
      <c r="C350" s="30"/>
    </row>
    <row r="351" spans="1:3">
      <c r="A351" s="28"/>
      <c r="B351" s="29"/>
      <c r="C351" s="30"/>
    </row>
    <row r="352" spans="1:3">
      <c r="A352" s="28"/>
      <c r="B352" s="29"/>
      <c r="C352" s="30"/>
    </row>
    <row r="353" spans="1:3">
      <c r="A353" s="28"/>
      <c r="B353" s="29"/>
      <c r="C353" s="30"/>
    </row>
    <row r="354" spans="1:3">
      <c r="A354" s="28"/>
      <c r="B354" s="29"/>
      <c r="C354" s="30"/>
    </row>
    <row r="355" spans="1:3">
      <c r="A355" s="28"/>
      <c r="B355" s="29"/>
      <c r="C355" s="30"/>
    </row>
    <row r="356" spans="1:3">
      <c r="A356" s="28"/>
      <c r="B356" s="29"/>
      <c r="C356" s="30"/>
    </row>
    <row r="357" spans="1:3">
      <c r="A357" s="28"/>
      <c r="B357" s="29"/>
      <c r="C357" s="30"/>
    </row>
    <row r="358" spans="1:3">
      <c r="A358" s="28"/>
      <c r="B358" s="29"/>
      <c r="C358" s="30"/>
    </row>
    <row r="359" spans="1:3">
      <c r="A359" s="28"/>
      <c r="B359" s="29"/>
      <c r="C359" s="30"/>
    </row>
    <row r="360" spans="1:3">
      <c r="A360" s="28"/>
      <c r="B360" s="29"/>
      <c r="C360" s="30"/>
    </row>
    <row r="361" spans="1:3">
      <c r="A361" s="28"/>
      <c r="B361" s="29"/>
      <c r="C361" s="30"/>
    </row>
    <row r="362" spans="1:3">
      <c r="A362" s="28"/>
      <c r="B362" s="29"/>
      <c r="C362" s="30"/>
    </row>
    <row r="363" spans="1:3">
      <c r="A363" s="28"/>
      <c r="B363" s="29"/>
      <c r="C363" s="30"/>
    </row>
    <row r="364" spans="1:3">
      <c r="A364" s="28"/>
      <c r="B364" s="29"/>
      <c r="C364" s="30"/>
    </row>
    <row r="365" spans="1:3">
      <c r="A365" s="28"/>
      <c r="B365" s="29"/>
      <c r="C365" s="30"/>
    </row>
    <row r="366" spans="1:3">
      <c r="A366" s="28"/>
      <c r="B366" s="29"/>
      <c r="C366" s="30"/>
    </row>
    <row r="367" spans="1:3">
      <c r="A367" s="28"/>
      <c r="B367" s="29"/>
      <c r="C367" s="30"/>
    </row>
    <row r="368" spans="1:3">
      <c r="A368" s="28"/>
      <c r="B368" s="29"/>
      <c r="C368" s="30"/>
    </row>
    <row r="369" spans="1:3">
      <c r="A369" s="28"/>
      <c r="B369" s="29"/>
      <c r="C369" s="30"/>
    </row>
    <row r="370" spans="1:3">
      <c r="A370" s="28"/>
      <c r="B370" s="29"/>
      <c r="C370" s="30"/>
    </row>
    <row r="371" spans="1:3">
      <c r="A371" s="28"/>
      <c r="B371" s="29"/>
      <c r="C371" s="30"/>
    </row>
    <row r="372" spans="1:3">
      <c r="A372" s="28"/>
      <c r="B372" s="29"/>
      <c r="C372" s="30"/>
    </row>
    <row r="373" spans="1:3">
      <c r="A373" s="28"/>
      <c r="B373" s="29"/>
      <c r="C373" s="30"/>
    </row>
    <row r="374" spans="1:3">
      <c r="A374" s="28"/>
      <c r="B374" s="29"/>
      <c r="C374" s="30"/>
    </row>
    <row r="375" spans="1:3">
      <c r="A375" s="28"/>
      <c r="B375" s="29"/>
      <c r="C375" s="30"/>
    </row>
    <row r="376" spans="1:3">
      <c r="A376" s="28"/>
      <c r="B376" s="29"/>
      <c r="C376" s="30"/>
    </row>
    <row r="377" spans="1:3">
      <c r="A377" s="28"/>
      <c r="B377" s="29"/>
      <c r="C377" s="30"/>
    </row>
    <row r="378" spans="1:3">
      <c r="A378" s="28"/>
      <c r="B378" s="29"/>
      <c r="C378" s="30"/>
    </row>
    <row r="379" spans="1:3">
      <c r="A379" s="28"/>
      <c r="B379" s="29"/>
      <c r="C379" s="30"/>
    </row>
    <row r="380" spans="1:3">
      <c r="A380" s="28"/>
      <c r="B380" s="29"/>
      <c r="C380" s="30"/>
    </row>
    <row r="381" spans="1:3">
      <c r="A381" s="28"/>
      <c r="B381" s="29"/>
      <c r="C381" s="30"/>
    </row>
    <row r="382" spans="1:3">
      <c r="A382" s="28"/>
      <c r="B382" s="29"/>
      <c r="C382" s="30"/>
    </row>
    <row r="383" spans="1:3">
      <c r="A383" s="28"/>
      <c r="B383" s="29"/>
      <c r="C383" s="30"/>
    </row>
    <row r="384" spans="1:3">
      <c r="A384" s="28"/>
      <c r="B384" s="29"/>
      <c r="C384" s="30"/>
    </row>
    <row r="385" spans="1:3">
      <c r="A385" s="28"/>
      <c r="B385" s="29"/>
      <c r="C385" s="30"/>
    </row>
    <row r="386" spans="1:3">
      <c r="A386" s="28"/>
      <c r="B386" s="29"/>
      <c r="C386" s="30"/>
    </row>
    <row r="387" spans="1:3">
      <c r="A387" s="28"/>
      <c r="B387" s="29"/>
      <c r="C387" s="30"/>
    </row>
    <row r="388" spans="1:3">
      <c r="A388" s="28"/>
      <c r="B388" s="29"/>
      <c r="C388" s="30"/>
    </row>
    <row r="389" spans="1:3">
      <c r="A389" s="28"/>
      <c r="B389" s="29"/>
      <c r="C389" s="30"/>
    </row>
    <row r="390" spans="1:3">
      <c r="A390" s="28"/>
      <c r="B390" s="29"/>
      <c r="C390" s="30"/>
    </row>
    <row r="391" spans="1:3">
      <c r="A391" s="28"/>
      <c r="B391" s="29"/>
      <c r="C391" s="30"/>
    </row>
    <row r="392" spans="1:3">
      <c r="A392" s="28"/>
      <c r="B392" s="29"/>
      <c r="C392" s="30"/>
    </row>
    <row r="393" spans="1:3">
      <c r="A393" s="28"/>
      <c r="B393" s="29"/>
      <c r="C393" s="30"/>
    </row>
    <row r="394" spans="1:3">
      <c r="A394" s="28"/>
      <c r="B394" s="29"/>
      <c r="C394" s="30"/>
    </row>
    <row r="395" spans="1:3">
      <c r="A395" s="28"/>
      <c r="B395" s="29"/>
      <c r="C395" s="30"/>
    </row>
    <row r="396" spans="1:3">
      <c r="A396" s="28"/>
      <c r="B396" s="29"/>
      <c r="C396" s="30"/>
    </row>
    <row r="397" spans="1:3">
      <c r="A397" s="28"/>
      <c r="B397" s="29"/>
      <c r="C397" s="30"/>
    </row>
    <row r="398" spans="1:3">
      <c r="A398" s="28"/>
      <c r="B398" s="29"/>
      <c r="C398" s="30"/>
    </row>
    <row r="399" spans="1:3">
      <c r="A399" s="28"/>
      <c r="B399" s="29"/>
      <c r="C399" s="30"/>
    </row>
    <row r="400" spans="1:3">
      <c r="A400" s="28"/>
      <c r="B400" s="29"/>
      <c r="C400" s="30"/>
    </row>
    <row r="401" spans="1:3">
      <c r="A401" s="28"/>
      <c r="B401" s="29"/>
      <c r="C401" s="30"/>
    </row>
    <row r="402" spans="1:3">
      <c r="A402" s="28"/>
      <c r="B402" s="29"/>
      <c r="C402" s="30"/>
    </row>
    <row r="403" spans="1:3">
      <c r="A403" s="28"/>
      <c r="B403" s="29"/>
      <c r="C403" s="30"/>
    </row>
    <row r="404" spans="1:3">
      <c r="A404" s="28"/>
      <c r="B404" s="29"/>
      <c r="C404" s="30"/>
    </row>
    <row r="405" spans="1:3">
      <c r="A405" s="28"/>
      <c r="B405" s="29"/>
      <c r="C405" s="30"/>
    </row>
    <row r="406" spans="1:3">
      <c r="A406" s="28"/>
      <c r="B406" s="29"/>
      <c r="C406" s="30"/>
    </row>
    <row r="407" spans="1:3">
      <c r="A407" s="28"/>
      <c r="B407" s="29"/>
      <c r="C407" s="30"/>
    </row>
    <row r="408" spans="1:3">
      <c r="A408" s="28"/>
      <c r="B408" s="29"/>
      <c r="C408" s="30"/>
    </row>
    <row r="409" spans="1:3">
      <c r="A409" s="28"/>
      <c r="B409" s="29"/>
      <c r="C409" s="30"/>
    </row>
    <row r="410" spans="1:3">
      <c r="A410" s="28"/>
      <c r="B410" s="29"/>
      <c r="C410" s="30"/>
    </row>
    <row r="411" spans="1:3">
      <c r="A411" s="28"/>
      <c r="B411" s="29"/>
      <c r="C411" s="30"/>
    </row>
    <row r="412" spans="1:3">
      <c r="A412" s="28"/>
      <c r="B412" s="29"/>
      <c r="C412" s="30"/>
    </row>
    <row r="413" spans="1:3">
      <c r="A413" s="28"/>
      <c r="B413" s="29"/>
      <c r="C413" s="30"/>
    </row>
    <row r="414" spans="1:3">
      <c r="A414" s="28"/>
      <c r="B414" s="29"/>
      <c r="C414" s="30"/>
    </row>
    <row r="415" spans="1:3">
      <c r="A415" s="28"/>
      <c r="B415" s="29"/>
      <c r="C415" s="30"/>
    </row>
    <row r="416" spans="1:3">
      <c r="A416" s="28"/>
      <c r="B416" s="29"/>
      <c r="C416" s="30"/>
    </row>
    <row r="417" spans="1:3">
      <c r="A417" s="28"/>
      <c r="B417" s="29"/>
      <c r="C417" s="30"/>
    </row>
    <row r="418" spans="1:3">
      <c r="A418" s="28"/>
      <c r="B418" s="29"/>
      <c r="C418" s="30"/>
    </row>
    <row r="419" spans="1:3">
      <c r="A419" s="28"/>
      <c r="B419" s="29"/>
      <c r="C419" s="30"/>
    </row>
    <row r="420" spans="1:3">
      <c r="A420" s="28"/>
      <c r="B420" s="29"/>
      <c r="C420" s="30"/>
    </row>
    <row r="421" spans="1:3">
      <c r="A421" s="28"/>
      <c r="B421" s="29"/>
      <c r="C421" s="30"/>
    </row>
    <row r="422" spans="1:3">
      <c r="A422" s="28"/>
      <c r="B422" s="29"/>
      <c r="C422" s="30"/>
    </row>
    <row r="423" spans="1:3">
      <c r="A423" s="28"/>
      <c r="B423" s="29"/>
      <c r="C423" s="30"/>
    </row>
    <row r="424" spans="1:3">
      <c r="A424" s="28"/>
      <c r="B424" s="29"/>
      <c r="C424" s="30"/>
    </row>
    <row r="425" spans="1:3">
      <c r="A425" s="28"/>
      <c r="B425" s="29"/>
      <c r="C425" s="30"/>
    </row>
    <row r="426" spans="1:3">
      <c r="A426" s="28"/>
      <c r="B426" s="29"/>
      <c r="C426" s="30"/>
    </row>
    <row r="427" spans="1:3">
      <c r="A427" s="28"/>
      <c r="B427" s="29"/>
      <c r="C427" s="30"/>
    </row>
    <row r="428" spans="1:3">
      <c r="A428" s="28"/>
      <c r="B428" s="29"/>
      <c r="C428" s="30"/>
    </row>
    <row r="429" spans="1:3">
      <c r="A429" s="28"/>
      <c r="B429" s="29"/>
      <c r="C429" s="30"/>
    </row>
    <row r="430" spans="1:3">
      <c r="A430" s="28"/>
      <c r="B430" s="29"/>
      <c r="C430" s="30"/>
    </row>
    <row r="431" spans="1:3">
      <c r="A431" s="28"/>
      <c r="B431" s="29"/>
      <c r="C431" s="30"/>
    </row>
    <row r="432" spans="1:3">
      <c r="A432" s="28"/>
      <c r="B432" s="29"/>
      <c r="C432" s="30"/>
    </row>
    <row r="433" spans="1:3">
      <c r="A433" s="28"/>
      <c r="B433" s="29"/>
      <c r="C433" s="30"/>
    </row>
    <row r="434" spans="1:3">
      <c r="A434" s="28"/>
      <c r="B434" s="29"/>
      <c r="C434" s="30"/>
    </row>
    <row r="435" spans="1:3">
      <c r="A435" s="28"/>
      <c r="B435" s="29"/>
      <c r="C435" s="30"/>
    </row>
    <row r="436" spans="1:3">
      <c r="A436" s="28"/>
      <c r="B436" s="29"/>
      <c r="C436" s="30"/>
    </row>
    <row r="437" spans="1:3">
      <c r="A437" s="28"/>
      <c r="B437" s="29"/>
      <c r="C437" s="30"/>
    </row>
    <row r="438" spans="1:3">
      <c r="A438" s="28"/>
      <c r="B438" s="29"/>
      <c r="C438" s="30"/>
    </row>
    <row r="439" spans="1:3">
      <c r="A439" s="28"/>
      <c r="B439" s="29"/>
      <c r="C439" s="30"/>
    </row>
    <row r="440" spans="1:3">
      <c r="A440" s="28"/>
      <c r="B440" s="29"/>
      <c r="C440" s="30"/>
    </row>
    <row r="441" spans="1:3">
      <c r="A441" s="28"/>
      <c r="B441" s="29"/>
      <c r="C441" s="30"/>
    </row>
    <row r="442" spans="1:3">
      <c r="A442" s="28"/>
      <c r="B442" s="29"/>
      <c r="C442" s="30"/>
    </row>
    <row r="443" spans="1:3">
      <c r="A443" s="28"/>
      <c r="B443" s="29"/>
      <c r="C443" s="30"/>
    </row>
    <row r="444" spans="1:3">
      <c r="A444" s="28"/>
      <c r="B444" s="29"/>
      <c r="C444" s="30"/>
    </row>
    <row r="445" spans="1:3">
      <c r="A445" s="28"/>
      <c r="B445" s="29"/>
      <c r="C445" s="30"/>
    </row>
    <row r="446" spans="1:3">
      <c r="A446" s="28"/>
      <c r="B446" s="29"/>
      <c r="C446" s="30"/>
    </row>
    <row r="447" spans="1:3">
      <c r="A447" s="28"/>
      <c r="B447" s="29"/>
      <c r="C447" s="30"/>
    </row>
    <row r="448" spans="1:3">
      <c r="A448" s="28"/>
      <c r="B448" s="29"/>
      <c r="C448" s="30"/>
    </row>
    <row r="449" spans="1:3">
      <c r="A449" s="28"/>
      <c r="B449" s="29"/>
      <c r="C449" s="30"/>
    </row>
    <row r="450" spans="1:3">
      <c r="A450" s="28"/>
      <c r="B450" s="29"/>
      <c r="C450" s="30"/>
    </row>
    <row r="451" spans="1:3">
      <c r="A451" s="28"/>
      <c r="B451" s="29"/>
      <c r="C451" s="30"/>
    </row>
    <row r="452" spans="1:3">
      <c r="A452" s="28"/>
      <c r="B452" s="29"/>
      <c r="C452" s="30"/>
    </row>
    <row r="453" spans="1:3">
      <c r="A453" s="28"/>
      <c r="B453" s="29"/>
      <c r="C453" s="30"/>
    </row>
    <row r="454" spans="1:3">
      <c r="A454" s="28"/>
      <c r="B454" s="29"/>
      <c r="C454" s="30"/>
    </row>
    <row r="455" spans="1:3">
      <c r="A455" s="28"/>
      <c r="B455" s="29"/>
      <c r="C455" s="30"/>
    </row>
    <row r="456" spans="1:3">
      <c r="A456" s="28"/>
      <c r="B456" s="29"/>
      <c r="C456" s="30"/>
    </row>
    <row r="457" spans="1:3">
      <c r="A457" s="28"/>
      <c r="B457" s="29"/>
      <c r="C457" s="30"/>
    </row>
    <row r="458" spans="1:3">
      <c r="A458" s="28"/>
      <c r="B458" s="29"/>
      <c r="C458" s="30"/>
    </row>
    <row r="459" spans="1:3">
      <c r="A459" s="28"/>
      <c r="B459" s="29"/>
      <c r="C459" s="30"/>
    </row>
    <row r="460" spans="1:3">
      <c r="A460" s="28"/>
      <c r="B460" s="29"/>
      <c r="C460" s="30"/>
    </row>
    <row r="461" spans="1:3">
      <c r="A461" s="28"/>
      <c r="B461" s="29"/>
      <c r="C461" s="30"/>
    </row>
    <row r="462" spans="1:3">
      <c r="A462" s="28"/>
      <c r="B462" s="29"/>
      <c r="C462" s="30"/>
    </row>
    <row r="463" spans="1:3">
      <c r="A463" s="28"/>
      <c r="B463" s="29"/>
      <c r="C463" s="30"/>
    </row>
    <row r="464" spans="1:3">
      <c r="A464" s="28"/>
      <c r="B464" s="29"/>
      <c r="C464" s="30"/>
    </row>
    <row r="465" spans="1:3">
      <c r="A465" s="28"/>
      <c r="B465" s="29"/>
      <c r="C465" s="30"/>
    </row>
    <row r="466" spans="1:3">
      <c r="A466" s="28"/>
      <c r="B466" s="29"/>
      <c r="C466" s="30"/>
    </row>
    <row r="467" spans="1:3">
      <c r="A467" s="28"/>
      <c r="B467" s="29"/>
      <c r="C467" s="30"/>
    </row>
    <row r="468" spans="1:3">
      <c r="A468" s="28"/>
      <c r="B468" s="29"/>
      <c r="C468" s="30"/>
    </row>
    <row r="469" spans="1:3">
      <c r="A469" s="28"/>
      <c r="B469" s="29"/>
      <c r="C469" s="30"/>
    </row>
    <row r="470" spans="1:3">
      <c r="A470" s="28"/>
      <c r="B470" s="29"/>
      <c r="C470" s="30"/>
    </row>
    <row r="471" spans="1:3">
      <c r="A471" s="28"/>
      <c r="B471" s="29"/>
      <c r="C471" s="30"/>
    </row>
    <row r="472" spans="1:3">
      <c r="A472" s="28"/>
      <c r="B472" s="29"/>
      <c r="C472" s="30"/>
    </row>
    <row r="473" spans="1:3">
      <c r="A473" s="28"/>
      <c r="B473" s="29"/>
      <c r="C473" s="30"/>
    </row>
    <row r="474" spans="1:3">
      <c r="A474" s="28"/>
      <c r="B474" s="29"/>
      <c r="C474" s="30"/>
    </row>
    <row r="475" spans="1:3">
      <c r="A475" s="28"/>
      <c r="B475" s="29"/>
      <c r="C475" s="30"/>
    </row>
    <row r="476" spans="1:3">
      <c r="A476" s="28"/>
      <c r="B476" s="29"/>
      <c r="C476" s="30"/>
    </row>
    <row r="477" spans="1:3">
      <c r="A477" s="28"/>
      <c r="B477" s="29"/>
      <c r="C477" s="30"/>
    </row>
    <row r="478" spans="1:3">
      <c r="A478" s="28"/>
      <c r="B478" s="29"/>
      <c r="C478" s="30"/>
    </row>
    <row r="479" spans="1:3">
      <c r="A479" s="28"/>
      <c r="B479" s="29"/>
      <c r="C479" s="30"/>
    </row>
    <row r="480" spans="1:3">
      <c r="A480" s="28"/>
      <c r="B480" s="29"/>
      <c r="C480" s="30"/>
    </row>
    <row r="481" spans="1:3">
      <c r="A481" s="28"/>
      <c r="B481" s="29"/>
      <c r="C481" s="30"/>
    </row>
    <row r="482" spans="1:3">
      <c r="A482" s="28"/>
      <c r="B482" s="29"/>
      <c r="C482" s="30"/>
    </row>
    <row r="483" spans="1:3">
      <c r="A483" s="28"/>
      <c r="B483" s="29"/>
      <c r="C483" s="30"/>
    </row>
    <row r="484" spans="1:3">
      <c r="A484" s="28"/>
      <c r="B484" s="29"/>
      <c r="C484" s="30"/>
    </row>
    <row r="485" spans="1:3">
      <c r="A485" s="28"/>
      <c r="B485" s="29"/>
      <c r="C485" s="30"/>
    </row>
    <row r="486" spans="1:3">
      <c r="A486" s="28"/>
      <c r="B486" s="29"/>
      <c r="C486" s="30"/>
    </row>
    <row r="487" spans="1:3">
      <c r="A487" s="28"/>
      <c r="B487" s="29"/>
      <c r="C487" s="30"/>
    </row>
    <row r="488" spans="1:3">
      <c r="A488" s="28"/>
      <c r="B488" s="29"/>
      <c r="C488" s="30"/>
    </row>
    <row r="489" spans="1:3">
      <c r="A489" s="28"/>
      <c r="B489" s="29"/>
      <c r="C489" s="30"/>
    </row>
    <row r="490" spans="1:3">
      <c r="A490" s="28"/>
      <c r="B490" s="29"/>
      <c r="C490" s="30"/>
    </row>
    <row r="491" spans="1:3">
      <c r="A491" s="28"/>
      <c r="B491" s="29"/>
      <c r="C491" s="30"/>
    </row>
    <row r="492" spans="1:3">
      <c r="A492" s="28"/>
      <c r="B492" s="29"/>
      <c r="C492" s="30"/>
    </row>
    <row r="493" spans="1:3">
      <c r="A493" s="28"/>
      <c r="B493" s="29"/>
      <c r="C493" s="30"/>
    </row>
    <row r="494" spans="1:3">
      <c r="A494" s="28"/>
      <c r="B494" s="29"/>
      <c r="C494" s="30"/>
    </row>
    <row r="495" spans="1:3">
      <c r="A495" s="28"/>
      <c r="B495" s="29"/>
      <c r="C495" s="30"/>
    </row>
    <row r="496" spans="1:3">
      <c r="A496" s="28"/>
      <c r="B496" s="29"/>
      <c r="C496" s="30"/>
    </row>
    <row r="497" spans="1:3">
      <c r="A497" s="28"/>
      <c r="B497" s="29"/>
      <c r="C497" s="30"/>
    </row>
    <row r="498" spans="1:3">
      <c r="A498" s="28"/>
      <c r="B498" s="29"/>
      <c r="C498" s="30"/>
    </row>
    <row r="499" spans="1:3">
      <c r="A499" s="28"/>
      <c r="B499" s="29"/>
      <c r="C499" s="30"/>
    </row>
    <row r="500" spans="1:3">
      <c r="A500" s="28"/>
      <c r="B500" s="29"/>
      <c r="C500" s="30"/>
    </row>
    <row r="501" spans="1:3">
      <c r="A501" s="28"/>
      <c r="B501" s="29"/>
      <c r="C501" s="30"/>
    </row>
    <row r="502" spans="1:3">
      <c r="A502" s="28"/>
      <c r="B502" s="29"/>
      <c r="C502" s="30"/>
    </row>
    <row r="503" spans="1:3">
      <c r="A503" s="28"/>
      <c r="B503" s="29"/>
      <c r="C503" s="30"/>
    </row>
    <row r="504" spans="1:3">
      <c r="A504" s="28"/>
      <c r="B504" s="29"/>
      <c r="C504" s="30"/>
    </row>
    <row r="505" spans="1:3">
      <c r="A505" s="28"/>
      <c r="B505" s="29"/>
      <c r="C505" s="30"/>
    </row>
    <row r="506" spans="1:3">
      <c r="A506" s="28"/>
      <c r="B506" s="29"/>
      <c r="C506" s="30"/>
    </row>
    <row r="507" spans="1:3">
      <c r="A507" s="28"/>
      <c r="B507" s="29"/>
      <c r="C507" s="30"/>
    </row>
    <row r="508" spans="1:3">
      <c r="A508" s="28"/>
      <c r="B508" s="29"/>
      <c r="C508" s="30"/>
    </row>
    <row r="509" spans="1:3">
      <c r="A509" s="28"/>
      <c r="B509" s="29"/>
      <c r="C509" s="30"/>
    </row>
    <row r="510" spans="1:3">
      <c r="A510" s="28"/>
      <c r="B510" s="29"/>
      <c r="C510" s="30"/>
    </row>
    <row r="511" spans="1:3">
      <c r="A511" s="28"/>
      <c r="B511" s="29"/>
      <c r="C511" s="30"/>
    </row>
    <row r="512" spans="1:3">
      <c r="A512" s="28"/>
      <c r="B512" s="29"/>
      <c r="C512" s="30"/>
    </row>
    <row r="513" spans="1:3">
      <c r="A513" s="28"/>
      <c r="B513" s="29"/>
      <c r="C513" s="30"/>
    </row>
    <row r="514" spans="1:3">
      <c r="A514" s="28"/>
      <c r="B514" s="29"/>
      <c r="C514" s="30"/>
    </row>
    <row r="515" spans="1:3">
      <c r="A515" s="28"/>
      <c r="B515" s="29"/>
      <c r="C515" s="30"/>
    </row>
    <row r="516" spans="1:3">
      <c r="A516" s="28"/>
      <c r="B516" s="29"/>
      <c r="C516" s="30"/>
    </row>
    <row r="517" spans="1:3">
      <c r="A517" s="28"/>
      <c r="B517" s="29"/>
      <c r="C517" s="30"/>
    </row>
    <row r="518" spans="1:3">
      <c r="A518" s="28"/>
      <c r="B518" s="29"/>
      <c r="C518" s="30"/>
    </row>
    <row r="519" spans="1:3">
      <c r="A519" s="28"/>
      <c r="B519" s="29"/>
      <c r="C519" s="30"/>
    </row>
    <row r="520" spans="1:3">
      <c r="A520" s="28"/>
      <c r="B520" s="29"/>
      <c r="C520" s="30"/>
    </row>
    <row r="521" spans="1:3">
      <c r="A521" s="28"/>
      <c r="B521" s="29"/>
      <c r="C521" s="30"/>
    </row>
    <row r="522" spans="1:3">
      <c r="A522" s="28"/>
      <c r="B522" s="29"/>
      <c r="C522" s="30"/>
    </row>
    <row r="523" spans="1:3">
      <c r="A523" s="28"/>
      <c r="B523" s="29"/>
      <c r="C523" s="30"/>
    </row>
    <row r="524" spans="1:3">
      <c r="A524" s="28"/>
      <c r="B524" s="29"/>
      <c r="C524" s="30"/>
    </row>
    <row r="525" spans="1:3">
      <c r="A525" s="28"/>
      <c r="B525" s="29"/>
      <c r="C525" s="30"/>
    </row>
    <row r="526" spans="1:3">
      <c r="A526" s="28"/>
      <c r="B526" s="29"/>
      <c r="C526" s="30"/>
    </row>
    <row r="527" spans="1:3">
      <c r="A527" s="28"/>
      <c r="B527" s="29"/>
      <c r="C527" s="30"/>
    </row>
    <row r="528" spans="1:3">
      <c r="A528" s="28"/>
      <c r="B528" s="29"/>
      <c r="C528" s="30"/>
    </row>
    <row r="529" spans="1:3">
      <c r="A529" s="28"/>
      <c r="B529" s="29"/>
      <c r="C529" s="30"/>
    </row>
    <row r="530" spans="1:3">
      <c r="A530" s="28"/>
      <c r="B530" s="29"/>
      <c r="C530" s="30"/>
    </row>
    <row r="531" spans="1:3">
      <c r="A531" s="28"/>
      <c r="B531" s="29"/>
      <c r="C531" s="30"/>
    </row>
    <row r="532" spans="1:3">
      <c r="A532" s="28"/>
      <c r="B532" s="29"/>
      <c r="C532" s="30"/>
    </row>
    <row r="533" spans="1:3">
      <c r="A533" s="28"/>
      <c r="B533" s="29"/>
      <c r="C533" s="30"/>
    </row>
    <row r="534" spans="1:3">
      <c r="A534" s="28"/>
      <c r="B534" s="29"/>
      <c r="C534" s="30"/>
    </row>
    <row r="535" spans="1:3">
      <c r="A535" s="28"/>
      <c r="B535" s="29"/>
      <c r="C535" s="30"/>
    </row>
    <row r="536" spans="1:3">
      <c r="A536" s="28"/>
      <c r="B536" s="29"/>
      <c r="C536" s="30"/>
    </row>
    <row r="537" spans="1:3">
      <c r="A537" s="28"/>
      <c r="B537" s="29"/>
      <c r="C537" s="30"/>
    </row>
    <row r="538" spans="1:3">
      <c r="A538" s="28"/>
      <c r="B538" s="29"/>
      <c r="C538" s="30"/>
    </row>
    <row r="539" spans="1:3">
      <c r="A539" s="28"/>
      <c r="B539" s="29"/>
      <c r="C539" s="30"/>
    </row>
    <row r="540" spans="1:3">
      <c r="A540" s="28"/>
      <c r="B540" s="29"/>
      <c r="C540" s="30"/>
    </row>
    <row r="541" spans="1:3">
      <c r="A541" s="28"/>
      <c r="B541" s="29"/>
      <c r="C541" s="30"/>
    </row>
    <row r="542" spans="1:3">
      <c r="A542" s="28"/>
      <c r="B542" s="29"/>
      <c r="C542" s="30"/>
    </row>
    <row r="543" spans="1:3">
      <c r="A543" s="28"/>
      <c r="B543" s="29"/>
      <c r="C543" s="30"/>
    </row>
    <row r="544" spans="1:3">
      <c r="A544" s="28"/>
      <c r="B544" s="29"/>
      <c r="C544" s="30"/>
    </row>
    <row r="545" spans="1:3">
      <c r="A545" s="28"/>
      <c r="B545" s="29"/>
      <c r="C545" s="30"/>
    </row>
    <row r="546" spans="1:3">
      <c r="A546" s="28"/>
      <c r="B546" s="29"/>
      <c r="C546" s="30"/>
    </row>
    <row r="547" spans="1:3">
      <c r="A547" s="28"/>
      <c r="B547" s="29"/>
      <c r="C547" s="30"/>
    </row>
    <row r="548" spans="1:3">
      <c r="A548" s="28"/>
      <c r="B548" s="29"/>
      <c r="C548" s="30"/>
    </row>
    <row r="549" spans="1:3">
      <c r="A549" s="28"/>
      <c r="B549" s="29"/>
      <c r="C549" s="30"/>
    </row>
    <row r="550" spans="1:3">
      <c r="A550" s="28"/>
      <c r="B550" s="29"/>
      <c r="C550" s="30"/>
    </row>
    <row r="551" spans="1:3">
      <c r="A551" s="28"/>
      <c r="B551" s="29"/>
      <c r="C551" s="30"/>
    </row>
    <row r="552" spans="1:3">
      <c r="A552" s="28"/>
      <c r="B552" s="29"/>
      <c r="C552" s="30"/>
    </row>
    <row r="553" spans="1:3">
      <c r="A553" s="28"/>
      <c r="B553" s="29"/>
      <c r="C553" s="30"/>
    </row>
    <row r="554" spans="1:3">
      <c r="A554" s="28"/>
      <c r="B554" s="29"/>
      <c r="C554" s="30"/>
    </row>
    <row r="555" spans="1:3">
      <c r="A555" s="28"/>
      <c r="B555" s="29"/>
      <c r="C555" s="30"/>
    </row>
    <row r="556" spans="1:3">
      <c r="A556" s="28"/>
      <c r="B556" s="29"/>
      <c r="C556" s="30"/>
    </row>
    <row r="557" spans="1:3">
      <c r="A557" s="28"/>
      <c r="B557" s="29"/>
      <c r="C557" s="30"/>
    </row>
    <row r="558" spans="1:3">
      <c r="A558" s="28"/>
      <c r="B558" s="29"/>
      <c r="C558" s="30"/>
    </row>
    <row r="559" spans="1:3">
      <c r="A559" s="28"/>
      <c r="B559" s="29"/>
      <c r="C559" s="30"/>
    </row>
    <row r="560" spans="1:3">
      <c r="A560" s="28"/>
      <c r="B560" s="29"/>
      <c r="C560" s="30"/>
    </row>
    <row r="561" spans="1:3">
      <c r="A561" s="28"/>
      <c r="B561" s="29"/>
      <c r="C561" s="30"/>
    </row>
    <row r="562" spans="1:3">
      <c r="A562" s="28"/>
      <c r="B562" s="29"/>
      <c r="C562" s="30"/>
    </row>
    <row r="563" spans="1:3">
      <c r="A563" s="28"/>
      <c r="B563" s="29"/>
      <c r="C563" s="30"/>
    </row>
    <row r="564" spans="1:3">
      <c r="A564" s="28"/>
      <c r="B564" s="29"/>
      <c r="C564" s="30"/>
    </row>
    <row r="565" spans="1:3">
      <c r="A565" s="28"/>
      <c r="B565" s="29"/>
      <c r="C565" s="30"/>
    </row>
    <row r="566" spans="1:3">
      <c r="A566" s="28"/>
      <c r="B566" s="29"/>
      <c r="C566" s="30"/>
    </row>
    <row r="567" spans="1:3">
      <c r="A567" s="28"/>
      <c r="B567" s="29"/>
      <c r="C567" s="30"/>
    </row>
    <row r="568" spans="1:3">
      <c r="A568" s="28"/>
      <c r="B568" s="29"/>
      <c r="C568" s="30"/>
    </row>
    <row r="569" spans="1:3">
      <c r="A569" s="28"/>
      <c r="B569" s="29"/>
      <c r="C569" s="30"/>
    </row>
    <row r="570" spans="1:3">
      <c r="A570" s="28"/>
      <c r="B570" s="29"/>
      <c r="C570" s="30"/>
    </row>
    <row r="571" spans="1:3">
      <c r="A571" s="28"/>
      <c r="B571" s="29"/>
      <c r="C571" s="30"/>
    </row>
    <row r="572" spans="1:3">
      <c r="A572" s="28"/>
      <c r="B572" s="29"/>
      <c r="C572" s="30"/>
    </row>
    <row r="573" spans="1:3">
      <c r="A573" s="28"/>
      <c r="B573" s="29"/>
      <c r="C573" s="30"/>
    </row>
    <row r="574" spans="1:3">
      <c r="A574" s="28"/>
      <c r="B574" s="29"/>
      <c r="C574" s="30"/>
    </row>
    <row r="575" spans="1:3">
      <c r="A575" s="28"/>
      <c r="B575" s="29"/>
      <c r="C575" s="30"/>
    </row>
    <row r="576" spans="1:3">
      <c r="A576" s="28"/>
      <c r="B576" s="29"/>
      <c r="C576" s="30"/>
    </row>
    <row r="577" spans="1:3">
      <c r="A577" s="28"/>
      <c r="B577" s="29"/>
      <c r="C577" s="30"/>
    </row>
    <row r="578" spans="1:3">
      <c r="A578" s="28"/>
      <c r="B578" s="29"/>
      <c r="C578" s="30"/>
    </row>
    <row r="579" spans="1:3">
      <c r="A579" s="28"/>
      <c r="B579" s="29"/>
      <c r="C579" s="30"/>
    </row>
    <row r="580" spans="1:3">
      <c r="A580" s="28"/>
      <c r="B580" s="29"/>
      <c r="C580" s="30"/>
    </row>
    <row r="581" spans="1:3">
      <c r="A581" s="28"/>
      <c r="B581" s="29"/>
      <c r="C581" s="30"/>
    </row>
    <row r="582" spans="1:3">
      <c r="A582" s="28"/>
      <c r="B582" s="29"/>
      <c r="C582" s="30"/>
    </row>
    <row r="583" spans="1:3">
      <c r="A583" s="28"/>
      <c r="B583" s="29"/>
      <c r="C583" s="30"/>
    </row>
    <row r="584" spans="1:3">
      <c r="A584" s="28"/>
      <c r="B584" s="29"/>
      <c r="C584" s="30"/>
    </row>
    <row r="585" spans="1:3">
      <c r="A585" s="28"/>
      <c r="B585" s="29"/>
      <c r="C585" s="30"/>
    </row>
    <row r="586" spans="1:3">
      <c r="A586" s="28"/>
      <c r="B586" s="29"/>
      <c r="C586" s="30"/>
    </row>
    <row r="587" spans="1:3">
      <c r="A587" s="28"/>
      <c r="B587" s="29"/>
      <c r="C587" s="30"/>
    </row>
  </sheetData>
  <customSheetViews>
    <customSheetView guid="{67F4D4BA-D558-432D-A22A-521F35E5BC9C}" scale="85" showPageBreaks="1" printArea="1" showAutoFilter="1" view="pageBreakPreview" topLeftCell="A103">
      <selection activeCell="G119" sqref="G119"/>
      <rowBreaks count="3" manualBreakCount="3">
        <brk id="41" max="2" man="1"/>
        <brk id="71" max="2" man="1"/>
        <brk id="99" max="2" man="1"/>
      </rowBreaks>
      <pageMargins left="0.51181102362204722" right="0.19685039370078741" top="0.52083333333333337" bottom="0.78740157480314965" header="0.31496062992125984" footer="0.31496062992125984"/>
      <pageSetup paperSize="9" scale="92" orientation="portrait" r:id="rId1"/>
      <headerFooter>
        <oddHeader>&amp;L&amp;"Zero Threes,Obyčejné"raz23 s.r.o.&amp;RTABULKA SKLADEB</oddHeader>
        <oddFooter>&amp;R&amp;P/&amp;N</oddFooter>
      </headerFooter>
      <autoFilter ref="E1:E523"/>
    </customSheetView>
    <customSheetView guid="{6CE4204F-06D9-462D-BF7D-FCA95D1F4FF2}" scale="85" showPageBreaks="1" printArea="1" showAutoFilter="1" view="pageBreakPreview" topLeftCell="A109">
      <selection activeCell="C106" sqref="C106"/>
      <rowBreaks count="3" manualBreakCount="3">
        <brk id="41" max="2" man="1"/>
        <brk id="71" max="2" man="1"/>
        <brk id="99" max="2" man="1"/>
      </rowBreaks>
      <pageMargins left="0.51181102362204722" right="0.19685039370078741" top="0.52083333333333337" bottom="0.78740157480314965" header="0.31496062992125984" footer="0.31496062992125984"/>
      <pageSetup paperSize="9" scale="92" orientation="portrait" r:id="rId2"/>
      <headerFooter>
        <oddHeader>&amp;L&amp;"Zero Threes,Obyčejné"raz23 s.r.o.&amp;RTABULKA SKLADEB</oddHeader>
        <oddFooter>&amp;R&amp;P/&amp;N</oddFooter>
      </headerFooter>
      <autoFilter ref="E1:E523"/>
    </customSheetView>
  </customSheetViews>
  <mergeCells count="1">
    <mergeCell ref="A1:C1"/>
  </mergeCells>
  <pageMargins left="0.51181102362204722" right="0.19685039370078741" top="0.52083333333333337" bottom="0.78740157480314965" header="0.31496062992125984" footer="0.31496062992125984"/>
  <pageSetup paperSize="9" scale="92" orientation="portrait" r:id="rId3"/>
  <headerFooter>
    <oddHeader>&amp;L&amp;"Zero Threes,Obyčejné"raz23 s.r.o.&amp;RTABULKA SKLADEB</oddHeader>
    <oddFooter>&amp;R&amp;P/&amp;N</oddFooter>
  </headerFooter>
  <rowBreaks count="4" manualBreakCount="4">
    <brk id="71" max="2" man="1"/>
    <brk id="105" max="2" man="1"/>
    <brk id="135" max="2" man="1"/>
    <brk id="163" max="2" man="1"/>
  </rowBreaks>
</worksheet>
</file>

<file path=xl/worksheets/sheet2.xml><?xml version="1.0" encoding="utf-8"?>
<worksheet xmlns="http://schemas.openxmlformats.org/spreadsheetml/2006/main" xmlns:r="http://schemas.openxmlformats.org/officeDocument/2006/relationships">
  <sheetPr>
    <tabColor rgb="FFFFC000"/>
    <pageSetUpPr fitToPage="1"/>
  </sheetPr>
  <dimension ref="A1:L417"/>
  <sheetViews>
    <sheetView view="pageBreakPreview" topLeftCell="A22" zoomScaleSheetLayoutView="100" workbookViewId="0">
      <selection activeCell="B43" activeCellId="1" sqref="L50 B43"/>
    </sheetView>
  </sheetViews>
  <sheetFormatPr defaultRowHeight="12"/>
  <cols>
    <col min="1" max="1" width="6.85546875" style="4" customWidth="1"/>
    <col min="2" max="2" width="79" style="1" customWidth="1"/>
    <col min="3" max="3" width="10.5703125" style="5" customWidth="1"/>
    <col min="4" max="16384" width="9.140625" style="1"/>
  </cols>
  <sheetData>
    <row r="1" spans="1:12" ht="15">
      <c r="A1" s="340" t="s">
        <v>2</v>
      </c>
      <c r="B1" s="341"/>
      <c r="C1" s="341"/>
      <c r="D1" s="92"/>
      <c r="E1" s="92"/>
    </row>
    <row r="2" spans="1:12" s="324" customFormat="1" ht="1.5" customHeight="1">
      <c r="A2" s="322"/>
      <c r="B2" s="322"/>
      <c r="C2" s="322"/>
      <c r="D2" s="323"/>
      <c r="E2" s="323"/>
    </row>
    <row r="3" spans="1:12">
      <c r="A3" s="202" t="s">
        <v>601</v>
      </c>
      <c r="B3" s="202" t="s">
        <v>591</v>
      </c>
      <c r="C3" s="202"/>
      <c r="D3" s="243" t="s">
        <v>604</v>
      </c>
    </row>
    <row r="4" spans="1:12" ht="84">
      <c r="A4" s="25"/>
      <c r="B4" s="229" t="s">
        <v>605</v>
      </c>
      <c r="C4" s="230">
        <v>9</v>
      </c>
    </row>
    <row r="5" spans="1:12" ht="15" customHeight="1">
      <c r="A5" s="25"/>
      <c r="B5" s="229" t="s">
        <v>592</v>
      </c>
      <c r="C5" s="230">
        <v>3</v>
      </c>
    </row>
    <row r="6" spans="1:12" ht="13.5" customHeight="1">
      <c r="A6" s="25"/>
      <c r="B6" s="228" t="s">
        <v>612</v>
      </c>
      <c r="C6" s="239">
        <v>4</v>
      </c>
    </row>
    <row r="7" spans="1:12" s="243" customFormat="1" ht="13.5" customHeight="1">
      <c r="A7" s="326"/>
      <c r="B7" s="229" t="s">
        <v>606</v>
      </c>
      <c r="C7" s="230">
        <v>150</v>
      </c>
      <c r="D7" s="136"/>
      <c r="E7" s="136"/>
      <c r="F7" s="136"/>
      <c r="G7" s="136"/>
      <c r="H7" s="136"/>
      <c r="I7" s="136"/>
      <c r="J7" s="136"/>
      <c r="K7" s="136"/>
      <c r="L7" s="136"/>
    </row>
    <row r="8" spans="1:12" s="243" customFormat="1" ht="13.5" customHeight="1">
      <c r="A8" s="326"/>
      <c r="B8" s="229" t="s">
        <v>607</v>
      </c>
      <c r="C8" s="230" t="s">
        <v>0</v>
      </c>
      <c r="D8" s="136"/>
      <c r="E8" s="136"/>
      <c r="F8" s="136"/>
      <c r="G8" s="136"/>
      <c r="H8" s="136"/>
      <c r="I8" s="136"/>
      <c r="J8" s="136"/>
      <c r="K8" s="136"/>
      <c r="L8" s="136"/>
    </row>
    <row r="9" spans="1:12" s="243" customFormat="1" ht="13.5" customHeight="1">
      <c r="A9" s="326"/>
      <c r="B9" s="229" t="s">
        <v>608</v>
      </c>
      <c r="C9" s="230">
        <v>80</v>
      </c>
      <c r="D9" s="136"/>
      <c r="E9" s="136"/>
      <c r="F9" s="136"/>
      <c r="G9" s="136"/>
      <c r="H9" s="136"/>
      <c r="I9" s="136"/>
      <c r="J9" s="136"/>
      <c r="K9" s="136"/>
      <c r="L9" s="136"/>
    </row>
    <row r="10" spans="1:12" s="243" customFormat="1" ht="13.5" customHeight="1">
      <c r="A10" s="326"/>
      <c r="B10" s="229" t="s">
        <v>609</v>
      </c>
      <c r="C10" s="230">
        <v>50</v>
      </c>
      <c r="D10" s="136"/>
      <c r="E10" s="136"/>
      <c r="F10" s="136"/>
      <c r="G10" s="136"/>
      <c r="H10" s="136"/>
      <c r="I10" s="136"/>
      <c r="J10" s="136"/>
      <c r="K10" s="136"/>
      <c r="L10" s="136"/>
    </row>
    <row r="11" spans="1:12" s="243" customFormat="1" ht="13.5" customHeight="1">
      <c r="A11" s="326"/>
      <c r="B11" s="229" t="s">
        <v>610</v>
      </c>
      <c r="C11" s="230">
        <v>60</v>
      </c>
      <c r="D11" s="136"/>
      <c r="E11" s="136"/>
      <c r="F11" s="136"/>
      <c r="G11" s="136"/>
      <c r="H11" s="136"/>
      <c r="I11" s="136"/>
      <c r="J11" s="136"/>
      <c r="K11" s="136"/>
      <c r="L11" s="136"/>
    </row>
    <row r="12" spans="1:12" s="243" customFormat="1">
      <c r="A12" s="247"/>
      <c r="B12" s="120" t="s">
        <v>1</v>
      </c>
      <c r="C12" s="111">
        <f>SUM(C4:C11)</f>
        <v>356</v>
      </c>
      <c r="D12" s="136"/>
      <c r="E12" s="136"/>
      <c r="F12" s="136"/>
      <c r="G12" s="136"/>
      <c r="H12" s="136"/>
      <c r="I12" s="136"/>
      <c r="J12" s="136"/>
      <c r="K12" s="136"/>
      <c r="L12" s="136"/>
    </row>
    <row r="13" spans="1:12" ht="53.25" customHeight="1">
      <c r="A13" s="25"/>
      <c r="B13" s="90" t="s">
        <v>666</v>
      </c>
      <c r="C13" s="38"/>
    </row>
    <row r="14" spans="1:12">
      <c r="A14" s="28"/>
      <c r="B14" s="29"/>
      <c r="C14" s="30"/>
    </row>
    <row r="15" spans="1:12" s="243" customFormat="1">
      <c r="A15" s="202" t="s">
        <v>602</v>
      </c>
      <c r="B15" s="202" t="s">
        <v>617</v>
      </c>
      <c r="C15" s="202"/>
      <c r="D15" s="243" t="s">
        <v>618</v>
      </c>
    </row>
    <row r="16" spans="1:12" s="243" customFormat="1" ht="88.5" customHeight="1">
      <c r="A16" s="247"/>
      <c r="B16" s="229" t="s">
        <v>668</v>
      </c>
      <c r="C16" s="230">
        <v>9</v>
      </c>
    </row>
    <row r="17" spans="1:12" s="243" customFormat="1" ht="15" customHeight="1">
      <c r="A17" s="247"/>
      <c r="B17" s="229" t="s">
        <v>592</v>
      </c>
      <c r="C17" s="230">
        <v>3</v>
      </c>
    </row>
    <row r="18" spans="1:12" s="243" customFormat="1" ht="13.5" customHeight="1">
      <c r="A18" s="247"/>
      <c r="B18" s="228" t="s">
        <v>611</v>
      </c>
      <c r="C18" s="239">
        <v>4</v>
      </c>
    </row>
    <row r="19" spans="1:12" s="243" customFormat="1" ht="24.75" customHeight="1">
      <c r="A19" s="326"/>
      <c r="B19" s="327" t="s">
        <v>616</v>
      </c>
      <c r="C19" s="230"/>
      <c r="D19" s="136"/>
      <c r="E19" s="136"/>
      <c r="F19" s="136"/>
      <c r="G19" s="136"/>
      <c r="H19" s="136"/>
      <c r="I19" s="136"/>
      <c r="J19" s="136"/>
      <c r="K19" s="136"/>
      <c r="L19" s="136"/>
    </row>
    <row r="20" spans="1:12" s="243" customFormat="1">
      <c r="A20" s="247"/>
      <c r="B20" s="120" t="s">
        <v>1</v>
      </c>
      <c r="C20" s="111">
        <f>SUM(C16:C19)</f>
        <v>16</v>
      </c>
      <c r="D20" s="136"/>
      <c r="E20" s="136"/>
      <c r="F20" s="136"/>
      <c r="G20" s="136"/>
      <c r="H20" s="136"/>
      <c r="I20" s="136"/>
      <c r="J20" s="136"/>
      <c r="K20" s="136"/>
      <c r="L20" s="136"/>
    </row>
    <row r="21" spans="1:12" s="243" customFormat="1" ht="44.25" customHeight="1">
      <c r="A21" s="247"/>
      <c r="B21" s="90" t="s">
        <v>613</v>
      </c>
      <c r="C21" s="111"/>
    </row>
    <row r="22" spans="1:12" s="243" customFormat="1">
      <c r="A22" s="138"/>
      <c r="B22" s="248"/>
      <c r="C22" s="140"/>
    </row>
    <row r="23" spans="1:12" s="243" customFormat="1">
      <c r="A23" s="202" t="s">
        <v>603</v>
      </c>
      <c r="B23" s="202" t="s">
        <v>593</v>
      </c>
      <c r="C23" s="202"/>
    </row>
    <row r="24" spans="1:12" s="243" customFormat="1" ht="75.75" customHeight="1">
      <c r="A24" s="247"/>
      <c r="B24" s="229" t="s">
        <v>614</v>
      </c>
      <c r="C24" s="230">
        <v>2</v>
      </c>
    </row>
    <row r="25" spans="1:12" s="243" customFormat="1" ht="15.75" customHeight="1">
      <c r="A25" s="247"/>
      <c r="B25" s="229" t="s">
        <v>615</v>
      </c>
      <c r="C25" s="230">
        <v>3</v>
      </c>
    </row>
    <row r="26" spans="1:12" s="243" customFormat="1" ht="15.75" customHeight="1">
      <c r="A26" s="247"/>
      <c r="B26" s="228" t="s">
        <v>653</v>
      </c>
      <c r="C26" s="239">
        <v>4</v>
      </c>
    </row>
    <row r="27" spans="1:12" s="243" customFormat="1" ht="24.75" customHeight="1">
      <c r="A27" s="326"/>
      <c r="B27" s="327" t="s">
        <v>616</v>
      </c>
      <c r="C27" s="230"/>
      <c r="D27" s="136"/>
      <c r="E27" s="136"/>
      <c r="F27" s="136"/>
      <c r="G27" s="136"/>
      <c r="H27" s="136"/>
      <c r="I27" s="136"/>
      <c r="J27" s="136"/>
      <c r="K27" s="136"/>
      <c r="L27" s="136"/>
    </row>
    <row r="28" spans="1:12" s="243" customFormat="1">
      <c r="A28" s="247"/>
      <c r="B28" s="120" t="s">
        <v>1</v>
      </c>
      <c r="C28" s="111">
        <f>SUM(C24:C25)</f>
        <v>5</v>
      </c>
      <c r="D28" s="136"/>
      <c r="E28" s="136"/>
      <c r="F28" s="136"/>
      <c r="G28" s="136"/>
      <c r="H28" s="136"/>
      <c r="I28" s="136"/>
      <c r="J28" s="136"/>
      <c r="K28" s="136"/>
      <c r="L28" s="136"/>
    </row>
    <row r="29" spans="1:12" s="243" customFormat="1" ht="50.25" customHeight="1">
      <c r="A29" s="247"/>
      <c r="B29" s="90" t="s">
        <v>669</v>
      </c>
      <c r="C29" s="111"/>
    </row>
    <row r="30" spans="1:12" s="243" customFormat="1">
      <c r="A30" s="138"/>
      <c r="B30" s="248"/>
      <c r="C30" s="140"/>
    </row>
    <row r="31" spans="1:12" s="243" customFormat="1">
      <c r="A31" s="202" t="s">
        <v>620</v>
      </c>
      <c r="B31" s="203" t="s">
        <v>619</v>
      </c>
      <c r="C31" s="204"/>
    </row>
    <row r="32" spans="1:12" s="243" customFormat="1">
      <c r="A32" s="247"/>
      <c r="B32" s="229"/>
      <c r="C32" s="111"/>
    </row>
    <row r="33" spans="1:12" s="243" customFormat="1" ht="90.75" customHeight="1">
      <c r="A33" s="167"/>
      <c r="B33" s="232" t="s">
        <v>671</v>
      </c>
      <c r="C33" s="230" t="s">
        <v>0</v>
      </c>
    </row>
    <row r="34" spans="1:12" s="243" customFormat="1">
      <c r="A34" s="167"/>
      <c r="B34" s="328" t="s">
        <v>1</v>
      </c>
      <c r="C34" s="329">
        <f>SUM(C33:C33)</f>
        <v>0</v>
      </c>
    </row>
    <row r="35" spans="1:12" s="243" customFormat="1">
      <c r="A35" s="247"/>
      <c r="B35" s="112"/>
      <c r="C35" s="111"/>
    </row>
    <row r="36" spans="1:12" s="243" customFormat="1">
      <c r="A36" s="202" t="s">
        <v>483</v>
      </c>
      <c r="B36" s="203" t="s">
        <v>621</v>
      </c>
      <c r="C36" s="204"/>
    </row>
    <row r="37" spans="1:12" s="243" customFormat="1">
      <c r="A37" s="247"/>
      <c r="B37" s="229"/>
      <c r="C37" s="111"/>
    </row>
    <row r="38" spans="1:12" s="243" customFormat="1" ht="28.5" customHeight="1">
      <c r="A38" s="247"/>
      <c r="B38" s="229" t="s">
        <v>667</v>
      </c>
      <c r="C38" s="111"/>
    </row>
    <row r="39" spans="1:12" s="243" customFormat="1" ht="78.75" customHeight="1">
      <c r="A39" s="167"/>
      <c r="B39" s="232" t="s">
        <v>670</v>
      </c>
      <c r="C39" s="230" t="s">
        <v>0</v>
      </c>
    </row>
    <row r="40" spans="1:12" s="243" customFormat="1">
      <c r="A40" s="167"/>
      <c r="B40" s="328" t="s">
        <v>1</v>
      </c>
      <c r="C40" s="329">
        <f>SUM(C39:C39)</f>
        <v>0</v>
      </c>
    </row>
    <row r="41" spans="1:12" s="243" customFormat="1">
      <c r="A41" s="247"/>
      <c r="B41" s="112"/>
      <c r="C41" s="111"/>
    </row>
    <row r="42" spans="1:12" s="243" customFormat="1">
      <c r="A42" s="202" t="s">
        <v>279</v>
      </c>
      <c r="B42" s="203" t="s">
        <v>436</v>
      </c>
      <c r="C42" s="204"/>
    </row>
    <row r="43" spans="1:12" s="243" customFormat="1" ht="84">
      <c r="A43" s="247"/>
      <c r="B43" s="229" t="s">
        <v>450</v>
      </c>
      <c r="C43" s="230">
        <v>3</v>
      </c>
      <c r="D43" s="136"/>
      <c r="E43" s="136"/>
      <c r="F43" s="136"/>
      <c r="G43" s="136"/>
      <c r="H43" s="136"/>
      <c r="I43" s="136"/>
      <c r="J43" s="136"/>
      <c r="K43" s="136"/>
      <c r="L43" s="136"/>
    </row>
    <row r="44" spans="1:12" s="243" customFormat="1" ht="72">
      <c r="A44" s="247"/>
      <c r="B44" s="44" t="s">
        <v>439</v>
      </c>
      <c r="C44" s="43">
        <v>350</v>
      </c>
      <c r="D44" s="136"/>
      <c r="E44" s="136"/>
      <c r="F44" s="136"/>
      <c r="G44" s="136"/>
      <c r="H44" s="136"/>
      <c r="I44" s="136"/>
      <c r="J44" s="136"/>
      <c r="K44" s="136"/>
      <c r="L44" s="136"/>
    </row>
    <row r="45" spans="1:12" s="243" customFormat="1">
      <c r="A45" s="247"/>
      <c r="B45" s="259" t="s">
        <v>437</v>
      </c>
      <c r="C45" s="260"/>
      <c r="D45" s="136"/>
      <c r="E45" s="136"/>
      <c r="F45" s="136"/>
      <c r="G45" s="136"/>
      <c r="H45" s="136"/>
      <c r="I45" s="136"/>
      <c r="J45" s="136"/>
      <c r="K45" s="136"/>
      <c r="L45" s="136"/>
    </row>
    <row r="46" spans="1:12" s="243" customFormat="1">
      <c r="A46" s="247"/>
      <c r="B46" s="97" t="s">
        <v>438</v>
      </c>
      <c r="C46" s="98">
        <v>70</v>
      </c>
      <c r="D46" s="136"/>
      <c r="E46" s="136"/>
      <c r="F46" s="136"/>
      <c r="G46" s="136"/>
      <c r="H46" s="136"/>
      <c r="I46" s="136"/>
      <c r="J46" s="136"/>
      <c r="K46" s="136"/>
      <c r="L46" s="136"/>
    </row>
    <row r="47" spans="1:12" s="243" customFormat="1" ht="48.75" thickBot="1">
      <c r="A47" s="258" t="s">
        <v>76</v>
      </c>
      <c r="B47" s="261" t="s">
        <v>440</v>
      </c>
      <c r="C47" s="262"/>
      <c r="D47" s="136"/>
      <c r="E47" s="136"/>
      <c r="F47" s="136"/>
      <c r="G47" s="136"/>
      <c r="H47" s="136"/>
      <c r="I47" s="136"/>
      <c r="J47" s="136"/>
      <c r="K47" s="136"/>
      <c r="L47" s="136"/>
    </row>
    <row r="48" spans="1:12" s="243" customFormat="1">
      <c r="A48" s="247"/>
      <c r="B48" s="120" t="s">
        <v>1</v>
      </c>
      <c r="C48" s="111">
        <f>SUM(C42:C46)</f>
        <v>423</v>
      </c>
      <c r="D48" s="136"/>
      <c r="E48" s="136"/>
      <c r="F48" s="136"/>
      <c r="G48" s="136"/>
      <c r="H48" s="136"/>
      <c r="I48" s="136"/>
      <c r="J48" s="136"/>
      <c r="K48" s="136"/>
      <c r="L48" s="136"/>
    </row>
    <row r="49" spans="1:12" s="243" customFormat="1" ht="73.5">
      <c r="A49" s="247"/>
      <c r="B49" s="90" t="s">
        <v>449</v>
      </c>
      <c r="C49" s="111"/>
      <c r="D49" s="136"/>
      <c r="E49" s="136"/>
      <c r="F49" s="136"/>
      <c r="G49" s="136"/>
      <c r="H49" s="136"/>
      <c r="I49" s="136"/>
      <c r="J49" s="136"/>
      <c r="K49" s="136"/>
      <c r="L49" s="136"/>
    </row>
    <row r="50" spans="1:12" s="243" customFormat="1" ht="4.5" customHeight="1">
      <c r="A50" s="137"/>
      <c r="B50" s="137"/>
      <c r="C50" s="95"/>
    </row>
    <row r="51" spans="1:12" s="243" customFormat="1">
      <c r="A51" s="202" t="s">
        <v>441</v>
      </c>
      <c r="B51" s="203" t="s">
        <v>442</v>
      </c>
      <c r="C51" s="204"/>
    </row>
    <row r="52" spans="1:12" s="243" customFormat="1" ht="84">
      <c r="A52" s="247"/>
      <c r="B52" s="229" t="s">
        <v>453</v>
      </c>
      <c r="C52" s="230">
        <v>3</v>
      </c>
      <c r="D52" s="136"/>
      <c r="E52" s="136"/>
      <c r="F52" s="136"/>
      <c r="G52" s="136"/>
      <c r="H52" s="136"/>
      <c r="I52" s="136"/>
      <c r="J52" s="136"/>
      <c r="K52" s="136"/>
      <c r="L52" s="136"/>
    </row>
    <row r="53" spans="1:12" s="243" customFormat="1" ht="27.75" thickBot="1">
      <c r="A53" s="258" t="s">
        <v>76</v>
      </c>
      <c r="B53" s="261" t="s">
        <v>443</v>
      </c>
      <c r="C53" s="262">
        <v>250</v>
      </c>
      <c r="D53" s="136"/>
      <c r="E53" s="136"/>
      <c r="F53" s="136"/>
      <c r="G53" s="136"/>
      <c r="H53" s="136"/>
      <c r="I53" s="136"/>
      <c r="J53" s="136"/>
      <c r="K53" s="136"/>
      <c r="L53" s="136"/>
    </row>
    <row r="54" spans="1:12" s="243" customFormat="1">
      <c r="A54" s="247"/>
      <c r="B54" s="120" t="s">
        <v>1</v>
      </c>
      <c r="C54" s="111">
        <f>SUM(C51:C52)</f>
        <v>3</v>
      </c>
      <c r="D54" s="136"/>
      <c r="E54" s="136"/>
      <c r="F54" s="136"/>
      <c r="G54" s="136"/>
      <c r="H54" s="136"/>
      <c r="I54" s="136"/>
      <c r="J54" s="136"/>
      <c r="K54" s="136"/>
      <c r="L54" s="136"/>
    </row>
    <row r="55" spans="1:12" s="243" customFormat="1" ht="21">
      <c r="A55" s="247"/>
      <c r="B55" s="90" t="s">
        <v>451</v>
      </c>
      <c r="C55" s="111"/>
      <c r="D55" s="136"/>
      <c r="E55" s="136"/>
      <c r="F55" s="136"/>
      <c r="G55" s="136"/>
      <c r="H55" s="136"/>
      <c r="I55" s="136"/>
      <c r="J55" s="136"/>
      <c r="K55" s="136"/>
      <c r="L55" s="136"/>
    </row>
    <row r="56" spans="1:12" s="243" customFormat="1">
      <c r="A56" s="247"/>
      <c r="B56" s="90"/>
      <c r="C56" s="111"/>
      <c r="D56" s="136"/>
      <c r="E56" s="136"/>
      <c r="F56" s="136"/>
      <c r="G56" s="136"/>
      <c r="H56" s="136"/>
      <c r="I56" s="136"/>
      <c r="J56" s="136"/>
      <c r="K56" s="136"/>
      <c r="L56" s="136"/>
    </row>
    <row r="57" spans="1:12" s="243" customFormat="1">
      <c r="A57" s="202" t="s">
        <v>445</v>
      </c>
      <c r="B57" s="203" t="s">
        <v>446</v>
      </c>
      <c r="C57" s="204"/>
    </row>
    <row r="58" spans="1:12" s="243" customFormat="1" ht="84">
      <c r="A58" s="247"/>
      <c r="B58" s="229" t="s">
        <v>452</v>
      </c>
      <c r="C58" s="230">
        <v>3</v>
      </c>
      <c r="D58" s="136"/>
      <c r="E58" s="136"/>
      <c r="F58" s="136"/>
      <c r="G58" s="136"/>
      <c r="H58" s="136"/>
      <c r="I58" s="136"/>
      <c r="J58" s="136"/>
      <c r="K58" s="136"/>
      <c r="L58" s="136"/>
    </row>
    <row r="59" spans="1:12" s="243" customFormat="1" ht="27.75" thickBot="1">
      <c r="A59" s="258" t="s">
        <v>76</v>
      </c>
      <c r="B59" s="261" t="s">
        <v>443</v>
      </c>
      <c r="C59" s="262">
        <v>250</v>
      </c>
      <c r="D59" s="136"/>
      <c r="E59" s="136"/>
      <c r="F59" s="136"/>
      <c r="G59" s="136"/>
      <c r="H59" s="136"/>
      <c r="I59" s="136"/>
      <c r="J59" s="136"/>
      <c r="K59" s="136"/>
      <c r="L59" s="136"/>
    </row>
    <row r="60" spans="1:12" s="243" customFormat="1">
      <c r="A60" s="247"/>
      <c r="B60" s="120" t="s">
        <v>1</v>
      </c>
      <c r="C60" s="111">
        <f>SUM(C57:C58)</f>
        <v>3</v>
      </c>
      <c r="D60" s="136"/>
      <c r="E60" s="136"/>
      <c r="F60" s="136"/>
      <c r="G60" s="136"/>
      <c r="H60" s="136"/>
      <c r="I60" s="136"/>
      <c r="J60" s="136"/>
      <c r="K60" s="136"/>
      <c r="L60" s="136"/>
    </row>
    <row r="61" spans="1:12" s="243" customFormat="1" ht="21">
      <c r="A61" s="247"/>
      <c r="B61" s="90" t="s">
        <v>451</v>
      </c>
      <c r="C61" s="111"/>
      <c r="D61" s="136"/>
      <c r="E61" s="136"/>
      <c r="F61" s="136"/>
      <c r="G61" s="136"/>
      <c r="H61" s="136"/>
      <c r="I61" s="136"/>
      <c r="J61" s="136"/>
      <c r="K61" s="136"/>
      <c r="L61" s="136"/>
    </row>
    <row r="62" spans="1:12" s="243" customFormat="1">
      <c r="A62" s="247"/>
      <c r="B62" s="90"/>
      <c r="C62" s="111"/>
      <c r="D62" s="136"/>
      <c r="E62" s="136"/>
      <c r="F62" s="136"/>
      <c r="G62" s="136"/>
      <c r="H62" s="136"/>
      <c r="I62" s="136"/>
      <c r="J62" s="136"/>
      <c r="K62" s="136"/>
      <c r="L62" s="136"/>
    </row>
    <row r="63" spans="1:12" s="243" customFormat="1">
      <c r="A63" s="202" t="s">
        <v>447</v>
      </c>
      <c r="B63" s="203" t="s">
        <v>448</v>
      </c>
      <c r="C63" s="204"/>
    </row>
    <row r="64" spans="1:12" s="243" customFormat="1" ht="72">
      <c r="A64" s="247"/>
      <c r="B64" s="229" t="s">
        <v>454</v>
      </c>
      <c r="C64" s="230">
        <v>1</v>
      </c>
      <c r="D64" s="136"/>
      <c r="E64" s="136"/>
      <c r="F64" s="136"/>
      <c r="G64" s="136"/>
      <c r="H64" s="136"/>
      <c r="I64" s="136"/>
      <c r="J64" s="136"/>
      <c r="K64" s="136"/>
      <c r="L64" s="136"/>
    </row>
    <row r="65" spans="1:12" s="243" customFormat="1" ht="27.75" thickBot="1">
      <c r="A65" s="258" t="s">
        <v>76</v>
      </c>
      <c r="B65" s="261" t="s">
        <v>443</v>
      </c>
      <c r="C65" s="262">
        <v>250</v>
      </c>
      <c r="D65" s="136"/>
      <c r="E65" s="136"/>
      <c r="F65" s="136"/>
      <c r="G65" s="136"/>
      <c r="H65" s="136"/>
      <c r="I65" s="136"/>
      <c r="J65" s="136"/>
      <c r="K65" s="136"/>
      <c r="L65" s="136"/>
    </row>
    <row r="66" spans="1:12" s="243" customFormat="1">
      <c r="A66" s="247"/>
      <c r="B66" s="120" t="s">
        <v>1</v>
      </c>
      <c r="C66" s="111">
        <f>SUM(C63:C64)</f>
        <v>1</v>
      </c>
      <c r="D66" s="136"/>
      <c r="E66" s="136"/>
      <c r="F66" s="136"/>
      <c r="G66" s="136"/>
      <c r="H66" s="136"/>
      <c r="I66" s="136"/>
      <c r="J66" s="136"/>
      <c r="K66" s="136"/>
      <c r="L66" s="136"/>
    </row>
    <row r="67" spans="1:12" s="243" customFormat="1" ht="42">
      <c r="A67" s="247"/>
      <c r="B67" s="90" t="s">
        <v>444</v>
      </c>
      <c r="C67" s="111"/>
      <c r="D67" s="136"/>
      <c r="E67" s="136"/>
      <c r="F67" s="136"/>
      <c r="G67" s="136"/>
      <c r="H67" s="136"/>
      <c r="I67" s="136"/>
      <c r="J67" s="136"/>
      <c r="K67" s="136"/>
      <c r="L67" s="136"/>
    </row>
    <row r="68" spans="1:12" s="243" customFormat="1">
      <c r="A68" s="247"/>
      <c r="B68" s="90"/>
      <c r="C68" s="111"/>
      <c r="D68" s="136"/>
      <c r="E68" s="136"/>
      <c r="F68" s="136"/>
      <c r="G68" s="136"/>
      <c r="H68" s="136"/>
      <c r="I68" s="136"/>
      <c r="J68" s="136"/>
      <c r="K68" s="136"/>
      <c r="L68" s="136"/>
    </row>
    <row r="69" spans="1:12" s="243" customFormat="1">
      <c r="A69" s="202" t="s">
        <v>483</v>
      </c>
      <c r="B69" s="203" t="s">
        <v>547</v>
      </c>
      <c r="C69" s="204"/>
      <c r="D69" s="136"/>
      <c r="E69" s="3"/>
      <c r="F69" s="136"/>
      <c r="G69" s="136"/>
      <c r="H69" s="136"/>
      <c r="I69" s="136"/>
      <c r="J69" s="136"/>
      <c r="K69" s="136"/>
      <c r="L69" s="136"/>
    </row>
    <row r="70" spans="1:12" s="243" customFormat="1" ht="84" customHeight="1">
      <c r="A70" s="137"/>
      <c r="B70" s="144" t="s">
        <v>484</v>
      </c>
      <c r="C70" s="96">
        <v>12</v>
      </c>
      <c r="D70" s="136"/>
      <c r="E70" s="3"/>
      <c r="F70" s="136"/>
      <c r="G70" s="136"/>
      <c r="H70" s="136"/>
      <c r="I70" s="136"/>
      <c r="J70" s="136"/>
      <c r="K70" s="136"/>
      <c r="L70" s="136"/>
    </row>
    <row r="71" spans="1:12" s="243" customFormat="1" ht="24">
      <c r="A71" s="137"/>
      <c r="B71" s="144" t="s">
        <v>247</v>
      </c>
      <c r="C71" s="96">
        <v>3</v>
      </c>
      <c r="D71" s="136"/>
      <c r="E71" s="3"/>
      <c r="F71" s="136"/>
      <c r="G71" s="136"/>
      <c r="H71" s="136"/>
      <c r="I71" s="136"/>
      <c r="J71" s="136"/>
      <c r="K71" s="136"/>
      <c r="L71" s="136"/>
    </row>
    <row r="72" spans="1:12" s="243" customFormat="1">
      <c r="A72" s="137"/>
      <c r="B72" s="257" t="s">
        <v>478</v>
      </c>
      <c r="C72" s="96"/>
      <c r="D72" s="136"/>
      <c r="E72" s="3"/>
      <c r="F72" s="136"/>
      <c r="G72" s="136"/>
      <c r="H72" s="136"/>
      <c r="I72" s="136"/>
      <c r="J72" s="136"/>
      <c r="K72" s="136"/>
      <c r="L72" s="136"/>
    </row>
    <row r="73" spans="1:12" s="243" customFormat="1">
      <c r="A73" s="137"/>
      <c r="B73" s="257" t="s">
        <v>479</v>
      </c>
      <c r="C73" s="96" t="s">
        <v>0</v>
      </c>
      <c r="D73" s="136"/>
      <c r="E73" s="3"/>
      <c r="F73" s="136"/>
      <c r="G73" s="136"/>
      <c r="H73" s="136"/>
      <c r="I73" s="136"/>
      <c r="J73" s="136"/>
      <c r="K73" s="136"/>
      <c r="L73" s="136"/>
    </row>
    <row r="74" spans="1:12" s="243" customFormat="1" ht="24">
      <c r="A74" s="137"/>
      <c r="B74" s="144" t="s">
        <v>63</v>
      </c>
      <c r="C74" s="96"/>
      <c r="D74" s="136"/>
      <c r="E74" s="3"/>
      <c r="F74" s="136"/>
      <c r="G74" s="136"/>
      <c r="H74" s="136"/>
      <c r="I74" s="136"/>
      <c r="J74" s="136"/>
      <c r="K74" s="136"/>
      <c r="L74" s="136"/>
    </row>
    <row r="75" spans="1:12" s="243" customFormat="1" ht="24">
      <c r="A75" s="137"/>
      <c r="B75" s="144" t="s">
        <v>239</v>
      </c>
      <c r="C75" s="96"/>
      <c r="D75" s="136"/>
      <c r="E75" s="3"/>
      <c r="F75" s="136"/>
      <c r="G75" s="136"/>
      <c r="H75" s="136"/>
      <c r="I75" s="136"/>
      <c r="J75" s="136"/>
      <c r="K75" s="136"/>
      <c r="L75" s="136"/>
    </row>
    <row r="76" spans="1:12" s="243" customFormat="1" ht="72">
      <c r="A76" s="137"/>
      <c r="B76" s="144" t="s">
        <v>81</v>
      </c>
      <c r="C76" s="96">
        <v>45</v>
      </c>
      <c r="D76" s="136"/>
      <c r="E76" s="3"/>
      <c r="F76" s="136"/>
      <c r="G76" s="136"/>
      <c r="H76" s="136"/>
      <c r="I76" s="136"/>
      <c r="J76" s="136"/>
      <c r="K76" s="136"/>
      <c r="L76" s="136"/>
    </row>
    <row r="77" spans="1:12" s="243" customFormat="1">
      <c r="A77" s="137"/>
      <c r="B77" s="12" t="s">
        <v>480</v>
      </c>
      <c r="C77" s="268"/>
      <c r="D77" s="136"/>
      <c r="E77" s="3"/>
      <c r="F77" s="136"/>
      <c r="G77" s="136"/>
      <c r="H77" s="136"/>
      <c r="I77" s="136"/>
      <c r="J77" s="136"/>
      <c r="K77" s="136"/>
      <c r="L77" s="136"/>
    </row>
    <row r="78" spans="1:12" s="243" customFormat="1">
      <c r="A78" s="137"/>
      <c r="B78" s="12" t="s">
        <v>485</v>
      </c>
      <c r="C78" s="143">
        <v>60</v>
      </c>
      <c r="D78" s="136"/>
      <c r="E78" s="3"/>
      <c r="F78" s="136"/>
      <c r="G78" s="136"/>
      <c r="H78" s="136"/>
      <c r="I78" s="136"/>
      <c r="J78" s="136"/>
      <c r="K78" s="136"/>
      <c r="L78" s="136"/>
    </row>
    <row r="79" spans="1:12" s="243" customFormat="1" ht="60">
      <c r="A79" s="337" t="s">
        <v>76</v>
      </c>
      <c r="B79" s="270" t="s">
        <v>487</v>
      </c>
      <c r="C79" s="143"/>
      <c r="D79" s="136"/>
      <c r="E79" s="3"/>
      <c r="F79" s="136"/>
      <c r="G79" s="136"/>
      <c r="H79" s="136"/>
      <c r="I79" s="136"/>
      <c r="J79" s="136"/>
      <c r="K79" s="136"/>
      <c r="L79" s="136"/>
    </row>
    <row r="80" spans="1:12" s="243" customFormat="1" ht="12" customHeight="1">
      <c r="A80" s="337"/>
      <c r="B80" s="270" t="s">
        <v>481</v>
      </c>
      <c r="C80" s="271">
        <v>250</v>
      </c>
      <c r="D80" s="136"/>
      <c r="E80" s="3"/>
      <c r="F80" s="136"/>
      <c r="G80" s="136"/>
      <c r="H80" s="136"/>
      <c r="I80" s="136"/>
      <c r="J80" s="136"/>
      <c r="K80" s="136"/>
      <c r="L80" s="136"/>
    </row>
    <row r="81" spans="1:12" s="243" customFormat="1" ht="12.75" thickBot="1">
      <c r="A81" s="337"/>
      <c r="B81" s="272" t="s">
        <v>486</v>
      </c>
      <c r="C81" s="273" t="s">
        <v>0</v>
      </c>
      <c r="D81" s="136"/>
      <c r="E81" s="3"/>
      <c r="F81" s="136"/>
      <c r="G81" s="136"/>
      <c r="H81" s="136"/>
      <c r="I81" s="136"/>
      <c r="J81" s="136"/>
      <c r="K81" s="136"/>
      <c r="L81" s="136"/>
    </row>
    <row r="82" spans="1:12" s="243" customFormat="1">
      <c r="A82" s="137"/>
      <c r="B82" s="13" t="s">
        <v>1</v>
      </c>
      <c r="C82" s="95">
        <f>SUM(C70:C78)</f>
        <v>120</v>
      </c>
      <c r="D82" s="136"/>
      <c r="E82" s="3"/>
      <c r="F82" s="136"/>
      <c r="G82" s="136"/>
      <c r="H82" s="136"/>
      <c r="I82" s="136"/>
      <c r="J82" s="136"/>
      <c r="K82" s="136"/>
      <c r="L82" s="136"/>
    </row>
    <row r="83" spans="1:12" s="243" customFormat="1" ht="63">
      <c r="A83" s="137"/>
      <c r="B83" s="269" t="s">
        <v>482</v>
      </c>
      <c r="C83" s="269"/>
      <c r="D83" s="136"/>
      <c r="E83" s="3"/>
      <c r="F83" s="136"/>
      <c r="G83" s="136"/>
      <c r="H83" s="136"/>
      <c r="I83" s="136"/>
      <c r="J83" s="136"/>
      <c r="K83" s="136"/>
      <c r="L83" s="136"/>
    </row>
    <row r="84" spans="1:12" s="243" customFormat="1">
      <c r="A84" s="247"/>
      <c r="B84" s="90"/>
      <c r="C84" s="111"/>
      <c r="D84" s="136"/>
      <c r="E84" s="136"/>
      <c r="F84" s="136"/>
      <c r="G84" s="136"/>
      <c r="H84" s="136"/>
      <c r="I84" s="136"/>
      <c r="J84" s="136"/>
      <c r="K84" s="136"/>
      <c r="L84" s="136"/>
    </row>
    <row r="85" spans="1:12" s="243" customFormat="1">
      <c r="A85" s="202" t="s">
        <v>494</v>
      </c>
      <c r="B85" s="203" t="s">
        <v>546</v>
      </c>
      <c r="C85" s="204"/>
      <c r="D85" s="136"/>
      <c r="E85" s="3"/>
      <c r="F85" s="136"/>
      <c r="G85" s="136"/>
      <c r="H85" s="136"/>
      <c r="I85" s="136"/>
      <c r="J85" s="136"/>
      <c r="K85" s="136"/>
      <c r="L85" s="136"/>
    </row>
    <row r="86" spans="1:12" s="243" customFormat="1" ht="84" customHeight="1">
      <c r="A86" s="137"/>
      <c r="B86" s="144" t="s">
        <v>484</v>
      </c>
      <c r="C86" s="96">
        <v>12</v>
      </c>
      <c r="D86" s="136"/>
      <c r="E86" s="3"/>
      <c r="F86" s="136"/>
      <c r="G86" s="136"/>
      <c r="H86" s="136"/>
      <c r="I86" s="136"/>
      <c r="J86" s="136"/>
      <c r="K86" s="136"/>
      <c r="L86" s="136"/>
    </row>
    <row r="87" spans="1:12" s="243" customFormat="1">
      <c r="A87" s="137"/>
      <c r="B87" s="144" t="s">
        <v>25</v>
      </c>
      <c r="C87" s="96">
        <v>3</v>
      </c>
      <c r="D87" s="136"/>
      <c r="E87" s="3"/>
      <c r="F87" s="136"/>
      <c r="G87" s="136"/>
      <c r="H87" s="136"/>
      <c r="I87" s="136"/>
      <c r="J87" s="136"/>
      <c r="K87" s="136"/>
      <c r="L87" s="136"/>
    </row>
    <row r="88" spans="1:12" s="243" customFormat="1">
      <c r="A88" s="137"/>
      <c r="B88" s="257" t="s">
        <v>478</v>
      </c>
      <c r="C88" s="96"/>
      <c r="D88" s="136"/>
      <c r="E88" s="3"/>
      <c r="F88" s="136"/>
      <c r="G88" s="136"/>
      <c r="H88" s="136"/>
      <c r="I88" s="136"/>
      <c r="J88" s="136"/>
      <c r="K88" s="136"/>
      <c r="L88" s="136"/>
    </row>
    <row r="89" spans="1:12" s="243" customFormat="1">
      <c r="A89" s="137"/>
      <c r="B89" s="257" t="s">
        <v>479</v>
      </c>
      <c r="C89" s="96" t="s">
        <v>0</v>
      </c>
      <c r="D89" s="136"/>
      <c r="E89" s="3"/>
      <c r="F89" s="136"/>
      <c r="G89" s="136"/>
      <c r="H89" s="136"/>
      <c r="I89" s="136"/>
      <c r="J89" s="136"/>
      <c r="K89" s="136"/>
      <c r="L89" s="136"/>
    </row>
    <row r="90" spans="1:12" s="243" customFormat="1" ht="24">
      <c r="A90" s="137"/>
      <c r="B90" s="144" t="s">
        <v>63</v>
      </c>
      <c r="C90" s="96"/>
      <c r="D90" s="136"/>
      <c r="E90" s="3"/>
      <c r="F90" s="136"/>
      <c r="G90" s="136"/>
      <c r="H90" s="136"/>
      <c r="I90" s="136"/>
      <c r="J90" s="136"/>
      <c r="K90" s="136"/>
      <c r="L90" s="136"/>
    </row>
    <row r="91" spans="1:12" s="243" customFormat="1" ht="24">
      <c r="A91" s="137"/>
      <c r="B91" s="144" t="s">
        <v>239</v>
      </c>
      <c r="C91" s="96"/>
      <c r="D91" s="136"/>
      <c r="E91" s="3"/>
      <c r="F91" s="136"/>
      <c r="G91" s="136"/>
      <c r="H91" s="136"/>
      <c r="I91" s="136"/>
      <c r="J91" s="136"/>
      <c r="K91" s="136"/>
      <c r="L91" s="136"/>
    </row>
    <row r="92" spans="1:12" s="243" customFormat="1" ht="72">
      <c r="A92" s="137"/>
      <c r="B92" s="144" t="s">
        <v>81</v>
      </c>
      <c r="C92" s="96">
        <v>45</v>
      </c>
      <c r="D92" s="136"/>
      <c r="E92" s="3"/>
      <c r="F92" s="136"/>
      <c r="G92" s="136"/>
      <c r="H92" s="136"/>
      <c r="I92" s="136"/>
      <c r="J92" s="136"/>
      <c r="K92" s="136"/>
      <c r="L92" s="136"/>
    </row>
    <row r="93" spans="1:12" s="243" customFormat="1">
      <c r="A93" s="137"/>
      <c r="B93" s="12" t="s">
        <v>480</v>
      </c>
      <c r="C93" s="268"/>
      <c r="D93" s="136"/>
      <c r="E93" s="3"/>
      <c r="F93" s="136"/>
      <c r="G93" s="136"/>
      <c r="H93" s="136"/>
      <c r="I93" s="136"/>
      <c r="J93" s="136"/>
      <c r="K93" s="136"/>
      <c r="L93" s="136"/>
    </row>
    <row r="94" spans="1:12" s="243" customFormat="1">
      <c r="A94" s="137"/>
      <c r="B94" s="12" t="s">
        <v>485</v>
      </c>
      <c r="C94" s="143">
        <v>60</v>
      </c>
      <c r="D94" s="136"/>
      <c r="E94" s="3"/>
      <c r="F94" s="136"/>
      <c r="G94" s="136"/>
      <c r="H94" s="136"/>
      <c r="I94" s="136"/>
      <c r="J94" s="136"/>
      <c r="K94" s="136"/>
      <c r="L94" s="136"/>
    </row>
    <row r="95" spans="1:12" s="243" customFormat="1" ht="60">
      <c r="A95" s="337" t="s">
        <v>76</v>
      </c>
      <c r="B95" s="270" t="s">
        <v>487</v>
      </c>
      <c r="C95" s="143"/>
      <c r="D95" s="136"/>
      <c r="E95" s="3"/>
      <c r="F95" s="136"/>
      <c r="G95" s="136"/>
      <c r="H95" s="136"/>
      <c r="I95" s="136"/>
      <c r="J95" s="136"/>
      <c r="K95" s="136"/>
      <c r="L95" s="136"/>
    </row>
    <row r="96" spans="1:12" s="243" customFormat="1" ht="12" customHeight="1">
      <c r="A96" s="337"/>
      <c r="B96" s="270" t="s">
        <v>481</v>
      </c>
      <c r="C96" s="271">
        <v>250</v>
      </c>
      <c r="D96" s="136"/>
      <c r="E96" s="3"/>
      <c r="F96" s="136"/>
      <c r="G96" s="136"/>
      <c r="H96" s="136"/>
      <c r="I96" s="136"/>
      <c r="J96" s="136"/>
      <c r="K96" s="136"/>
      <c r="L96" s="136"/>
    </row>
    <row r="97" spans="1:12" s="243" customFormat="1" ht="12.75" thickBot="1">
      <c r="A97" s="337"/>
      <c r="B97" s="272" t="s">
        <v>486</v>
      </c>
      <c r="C97" s="273" t="s">
        <v>0</v>
      </c>
      <c r="D97" s="136"/>
      <c r="E97" s="3"/>
      <c r="F97" s="136"/>
      <c r="G97" s="136"/>
      <c r="H97" s="136"/>
      <c r="I97" s="136"/>
      <c r="J97" s="136"/>
      <c r="K97" s="136"/>
      <c r="L97" s="136"/>
    </row>
    <row r="98" spans="1:12" s="243" customFormat="1">
      <c r="A98" s="137"/>
      <c r="B98" s="13" t="s">
        <v>1</v>
      </c>
      <c r="C98" s="95">
        <f>SUM(C86:C94)</f>
        <v>120</v>
      </c>
      <c r="D98" s="136"/>
      <c r="E98" s="3"/>
      <c r="F98" s="136"/>
      <c r="G98" s="136"/>
      <c r="H98" s="136"/>
      <c r="I98" s="136"/>
      <c r="J98" s="136"/>
      <c r="K98" s="136"/>
      <c r="L98" s="136"/>
    </row>
    <row r="99" spans="1:12" s="243" customFormat="1" ht="63">
      <c r="A99" s="137"/>
      <c r="B99" s="269" t="s">
        <v>482</v>
      </c>
      <c r="C99" s="269"/>
      <c r="D99" s="136"/>
      <c r="E99" s="3"/>
      <c r="F99" s="136"/>
      <c r="G99" s="136"/>
      <c r="H99" s="136"/>
      <c r="I99" s="136"/>
      <c r="J99" s="136"/>
      <c r="K99" s="136"/>
      <c r="L99" s="136"/>
    </row>
    <row r="100" spans="1:12" s="243" customFormat="1">
      <c r="A100" s="137"/>
      <c r="B100" s="269"/>
      <c r="C100" s="269"/>
      <c r="D100" s="136"/>
      <c r="E100" s="3"/>
      <c r="F100" s="136"/>
      <c r="G100" s="136"/>
      <c r="H100" s="136"/>
      <c r="I100" s="136"/>
      <c r="J100" s="136"/>
      <c r="K100" s="136"/>
      <c r="L100" s="136"/>
    </row>
    <row r="101" spans="1:12" s="243" customFormat="1">
      <c r="A101" s="202" t="s">
        <v>500</v>
      </c>
      <c r="B101" s="203" t="s">
        <v>495</v>
      </c>
      <c r="C101" s="204"/>
    </row>
    <row r="102" spans="1:12" s="243" customFormat="1" ht="72">
      <c r="A102" s="167"/>
      <c r="B102" s="229" t="s">
        <v>496</v>
      </c>
      <c r="C102" s="230" t="s">
        <v>0</v>
      </c>
    </row>
    <row r="103" spans="1:12" s="243" customFormat="1">
      <c r="A103" s="167"/>
      <c r="B103" s="229" t="s">
        <v>497</v>
      </c>
      <c r="C103" s="230" t="s">
        <v>0</v>
      </c>
    </row>
    <row r="104" spans="1:12" s="243" customFormat="1" ht="12.75" thickBot="1">
      <c r="A104" s="167"/>
      <c r="B104" s="141" t="s">
        <v>498</v>
      </c>
      <c r="C104" s="253" t="s">
        <v>0</v>
      </c>
    </row>
    <row r="105" spans="1:12" s="243" customFormat="1">
      <c r="A105" s="167"/>
      <c r="B105" s="120" t="s">
        <v>1</v>
      </c>
      <c r="C105" s="111">
        <f>SUM(C102:C104)</f>
        <v>0</v>
      </c>
    </row>
    <row r="106" spans="1:12" s="243" customFormat="1">
      <c r="A106" s="247"/>
      <c r="B106" s="112" t="s">
        <v>499</v>
      </c>
      <c r="C106" s="111"/>
    </row>
    <row r="107" spans="1:12" s="243" customFormat="1">
      <c r="A107" s="247"/>
      <c r="B107" s="112"/>
      <c r="C107" s="111"/>
    </row>
    <row r="108" spans="1:12" s="243" customFormat="1">
      <c r="A108" s="202" t="s">
        <v>505</v>
      </c>
      <c r="B108" s="203" t="s">
        <v>506</v>
      </c>
      <c r="C108" s="204"/>
    </row>
    <row r="109" spans="1:12" s="243" customFormat="1" ht="96">
      <c r="A109" s="247"/>
      <c r="B109" s="229" t="s">
        <v>501</v>
      </c>
      <c r="C109" s="230">
        <v>20</v>
      </c>
      <c r="D109" s="136"/>
      <c r="E109" s="136"/>
      <c r="F109" s="136"/>
      <c r="G109" s="136"/>
      <c r="H109" s="136"/>
      <c r="I109" s="136"/>
      <c r="J109" s="136"/>
      <c r="K109" s="136"/>
      <c r="L109" s="136"/>
    </row>
    <row r="110" spans="1:12" s="243" customFormat="1" ht="24">
      <c r="A110" s="247"/>
      <c r="B110" s="152" t="s">
        <v>239</v>
      </c>
      <c r="C110" s="239"/>
      <c r="D110" s="136"/>
      <c r="E110" s="136"/>
      <c r="F110" s="136"/>
      <c r="G110" s="136"/>
      <c r="H110" s="136"/>
      <c r="I110" s="136"/>
      <c r="J110" s="136"/>
      <c r="K110" s="136"/>
      <c r="L110" s="136"/>
    </row>
    <row r="111" spans="1:12" s="243" customFormat="1">
      <c r="A111" s="338" t="s">
        <v>76</v>
      </c>
      <c r="B111" s="270" t="s">
        <v>481</v>
      </c>
      <c r="C111" s="271">
        <v>250</v>
      </c>
      <c r="D111" s="136"/>
      <c r="E111" s="136"/>
      <c r="F111" s="136"/>
      <c r="G111" s="136"/>
      <c r="H111" s="136"/>
      <c r="I111" s="136"/>
      <c r="J111" s="136"/>
      <c r="K111" s="136"/>
      <c r="L111" s="136"/>
    </row>
    <row r="112" spans="1:12" s="243" customFormat="1" ht="12.75" thickBot="1">
      <c r="A112" s="338"/>
      <c r="B112" s="272" t="s">
        <v>486</v>
      </c>
      <c r="C112" s="274" t="s">
        <v>0</v>
      </c>
      <c r="D112" s="136"/>
      <c r="E112" s="136"/>
      <c r="F112" s="136"/>
      <c r="G112" s="136"/>
      <c r="H112" s="136"/>
      <c r="I112" s="136"/>
      <c r="J112" s="136"/>
      <c r="K112" s="136"/>
      <c r="L112" s="136"/>
    </row>
    <row r="113" spans="1:12" s="243" customFormat="1">
      <c r="A113" s="167"/>
      <c r="B113" s="120" t="s">
        <v>1</v>
      </c>
      <c r="C113" s="111">
        <f>SUM(C105:C110)</f>
        <v>20</v>
      </c>
      <c r="D113" s="136"/>
      <c r="E113" s="136"/>
      <c r="F113" s="136"/>
      <c r="G113" s="136"/>
      <c r="H113" s="136"/>
      <c r="I113" s="136"/>
      <c r="J113" s="136"/>
      <c r="K113" s="136"/>
      <c r="L113" s="136"/>
    </row>
    <row r="114" spans="1:12" s="243" customFormat="1" ht="31.5">
      <c r="A114" s="247"/>
      <c r="B114" s="90" t="s">
        <v>504</v>
      </c>
      <c r="C114" s="111"/>
      <c r="D114" s="136"/>
      <c r="E114" s="136"/>
      <c r="F114" s="136"/>
      <c r="G114" s="136"/>
      <c r="H114" s="136"/>
      <c r="I114" s="136"/>
      <c r="J114" s="136"/>
      <c r="K114" s="136"/>
      <c r="L114" s="136"/>
    </row>
    <row r="115" spans="1:12" s="243" customFormat="1">
      <c r="A115" s="138"/>
      <c r="B115" s="248"/>
      <c r="C115" s="140"/>
    </row>
    <row r="116" spans="1:12" s="248" customFormat="1">
      <c r="A116" s="202" t="s">
        <v>513</v>
      </c>
      <c r="B116" s="203" t="s">
        <v>514</v>
      </c>
      <c r="C116" s="204"/>
    </row>
    <row r="117" spans="1:12" s="248" customFormat="1">
      <c r="A117" s="247"/>
      <c r="B117" s="229" t="s">
        <v>392</v>
      </c>
      <c r="C117" s="230">
        <v>60</v>
      </c>
      <c r="D117" s="206"/>
      <c r="E117" s="206"/>
      <c r="F117" s="206"/>
      <c r="G117" s="206"/>
      <c r="H117" s="206"/>
      <c r="I117" s="206"/>
      <c r="J117" s="206"/>
      <c r="K117" s="206"/>
      <c r="L117" s="206"/>
    </row>
    <row r="118" spans="1:12" s="248" customFormat="1">
      <c r="A118" s="247"/>
      <c r="B118" s="229" t="s">
        <v>378</v>
      </c>
      <c r="C118" s="239">
        <v>30</v>
      </c>
      <c r="D118" s="206"/>
      <c r="E118" s="206"/>
      <c r="F118" s="206"/>
      <c r="G118" s="206"/>
      <c r="H118" s="206"/>
      <c r="I118" s="206"/>
      <c r="J118" s="206"/>
      <c r="K118" s="206"/>
      <c r="L118" s="206"/>
    </row>
    <row r="119" spans="1:12" s="248" customFormat="1">
      <c r="A119" s="247"/>
      <c r="B119" s="228" t="s">
        <v>379</v>
      </c>
      <c r="C119" s="239">
        <v>93</v>
      </c>
      <c r="D119" s="206"/>
      <c r="E119" s="206"/>
      <c r="F119" s="206"/>
      <c r="G119" s="206"/>
      <c r="H119" s="206"/>
      <c r="I119" s="206"/>
      <c r="J119" s="206"/>
      <c r="K119" s="206"/>
      <c r="L119" s="206"/>
    </row>
    <row r="120" spans="1:12" s="243" customFormat="1">
      <c r="A120" s="138"/>
      <c r="B120" s="240" t="s">
        <v>373</v>
      </c>
      <c r="C120" s="239">
        <v>8</v>
      </c>
    </row>
    <row r="121" spans="1:12" s="243" customFormat="1">
      <c r="A121" s="138"/>
      <c r="B121" s="240" t="s">
        <v>372</v>
      </c>
      <c r="C121" s="239"/>
    </row>
    <row r="122" spans="1:12" s="243" customFormat="1">
      <c r="A122" s="138"/>
      <c r="B122" s="241" t="s">
        <v>534</v>
      </c>
      <c r="C122" s="239">
        <v>5</v>
      </c>
    </row>
    <row r="123" spans="1:12" s="243" customFormat="1">
      <c r="A123" s="138"/>
      <c r="B123" s="240" t="s">
        <v>211</v>
      </c>
      <c r="C123" s="239" t="s">
        <v>0</v>
      </c>
    </row>
    <row r="124" spans="1:12" s="243" customFormat="1">
      <c r="A124" s="343" t="s">
        <v>282</v>
      </c>
      <c r="B124" s="221" t="s">
        <v>375</v>
      </c>
      <c r="C124" s="214">
        <v>250</v>
      </c>
    </row>
    <row r="125" spans="1:12" s="243" customFormat="1" ht="12.75" thickBot="1">
      <c r="A125" s="343"/>
      <c r="B125" s="222" t="s">
        <v>515</v>
      </c>
      <c r="C125" s="223" t="s">
        <v>0</v>
      </c>
    </row>
    <row r="126" spans="1:12" s="243" customFormat="1">
      <c r="A126" s="129"/>
      <c r="B126" s="120" t="s">
        <v>1</v>
      </c>
      <c r="C126" s="111">
        <f>SUM(C117:C122)</f>
        <v>196</v>
      </c>
    </row>
    <row r="127" spans="1:12" s="243" customFormat="1" ht="22.5">
      <c r="A127" s="247"/>
      <c r="B127" s="128" t="s">
        <v>516</v>
      </c>
      <c r="C127" s="27" t="s">
        <v>0</v>
      </c>
    </row>
    <row r="128" spans="1:12" s="243" customFormat="1">
      <c r="A128" s="247"/>
      <c r="B128" s="128"/>
      <c r="C128" s="27"/>
    </row>
    <row r="129" spans="1:12" s="243" customFormat="1">
      <c r="A129" s="202" t="s">
        <v>523</v>
      </c>
      <c r="B129" s="203" t="s">
        <v>525</v>
      </c>
      <c r="C129" s="204"/>
    </row>
    <row r="130" spans="1:12" s="243" customFormat="1" ht="96">
      <c r="A130" s="247"/>
      <c r="B130" s="229" t="s">
        <v>501</v>
      </c>
      <c r="C130" s="230">
        <v>18</v>
      </c>
      <c r="D130" s="136"/>
      <c r="E130" s="136"/>
      <c r="F130" s="136"/>
      <c r="G130" s="136"/>
      <c r="H130" s="136"/>
      <c r="I130" s="136"/>
      <c r="J130" s="136"/>
      <c r="K130" s="136"/>
      <c r="L130" s="136"/>
    </row>
    <row r="131" spans="1:12" s="243" customFormat="1" ht="24">
      <c r="A131" s="247"/>
      <c r="B131" s="97" t="s">
        <v>247</v>
      </c>
      <c r="C131" s="98">
        <v>2</v>
      </c>
    </row>
    <row r="132" spans="1:12" s="243" customFormat="1" ht="24">
      <c r="A132" s="247"/>
      <c r="B132" s="152" t="s">
        <v>239</v>
      </c>
      <c r="C132" s="239"/>
      <c r="D132" s="136"/>
      <c r="E132" s="136"/>
      <c r="F132" s="136"/>
      <c r="G132" s="136"/>
      <c r="H132" s="136"/>
      <c r="I132" s="136"/>
      <c r="J132" s="136"/>
      <c r="K132" s="136"/>
      <c r="L132" s="136"/>
    </row>
    <row r="133" spans="1:12" s="279" customFormat="1" ht="12" customHeight="1">
      <c r="A133" s="278"/>
      <c r="B133" s="152" t="s">
        <v>107</v>
      </c>
      <c r="C133" s="158">
        <v>125</v>
      </c>
      <c r="E133" s="280" t="s">
        <v>242</v>
      </c>
    </row>
    <row r="134" spans="1:12" s="243" customFormat="1">
      <c r="A134" s="167"/>
      <c r="B134" s="119" t="s">
        <v>86</v>
      </c>
      <c r="C134" s="170"/>
      <c r="E134" s="243" t="s">
        <v>242</v>
      </c>
    </row>
    <row r="135" spans="1:12" s="243" customFormat="1" ht="72">
      <c r="A135" s="167"/>
      <c r="B135" s="119" t="s">
        <v>84</v>
      </c>
      <c r="C135" s="171">
        <v>180</v>
      </c>
      <c r="E135" s="243" t="s">
        <v>242</v>
      </c>
    </row>
    <row r="136" spans="1:12" s="243" customFormat="1">
      <c r="A136" s="138"/>
      <c r="B136" s="241" t="s">
        <v>534</v>
      </c>
      <c r="C136" s="239">
        <v>5</v>
      </c>
    </row>
    <row r="137" spans="1:12" s="243" customFormat="1">
      <c r="A137" s="138"/>
      <c r="B137" s="242" t="s">
        <v>211</v>
      </c>
      <c r="C137" s="140"/>
    </row>
    <row r="138" spans="1:12" s="243" customFormat="1">
      <c r="A138" s="338" t="s">
        <v>76</v>
      </c>
      <c r="B138" s="270" t="s">
        <v>481</v>
      </c>
      <c r="C138" s="271">
        <v>250</v>
      </c>
      <c r="D138" s="136"/>
      <c r="E138" s="136"/>
      <c r="F138" s="136"/>
      <c r="G138" s="136"/>
      <c r="H138" s="136"/>
      <c r="I138" s="136"/>
      <c r="J138" s="136"/>
      <c r="K138" s="136"/>
      <c r="L138" s="136"/>
    </row>
    <row r="139" spans="1:12" s="243" customFormat="1" ht="12.75" thickBot="1">
      <c r="A139" s="338"/>
      <c r="B139" s="272" t="s">
        <v>524</v>
      </c>
      <c r="C139" s="274" t="s">
        <v>0</v>
      </c>
      <c r="D139" s="136"/>
      <c r="E139" s="136"/>
      <c r="F139" s="136"/>
      <c r="G139" s="136"/>
      <c r="H139" s="136"/>
      <c r="I139" s="136"/>
      <c r="J139" s="136"/>
      <c r="K139" s="136"/>
      <c r="L139" s="136"/>
    </row>
    <row r="140" spans="1:12" s="243" customFormat="1">
      <c r="A140" s="167"/>
      <c r="B140" s="120" t="s">
        <v>1</v>
      </c>
      <c r="C140" s="111">
        <f>SUM(C130:C137)</f>
        <v>330</v>
      </c>
      <c r="D140" s="136"/>
      <c r="E140" s="136"/>
      <c r="F140" s="136"/>
      <c r="G140" s="136"/>
      <c r="H140" s="136"/>
      <c r="I140" s="136"/>
      <c r="J140" s="136"/>
      <c r="K140" s="136"/>
      <c r="L140" s="136"/>
    </row>
    <row r="141" spans="1:12" s="243" customFormat="1" ht="31.5">
      <c r="A141" s="247"/>
      <c r="B141" s="90" t="s">
        <v>504</v>
      </c>
      <c r="C141" s="111"/>
      <c r="D141" s="136"/>
      <c r="E141" s="136"/>
      <c r="F141" s="136"/>
      <c r="G141" s="136"/>
      <c r="H141" s="136"/>
      <c r="I141" s="136"/>
      <c r="J141" s="136"/>
      <c r="K141" s="136"/>
      <c r="L141" s="136"/>
    </row>
    <row r="142" spans="1:12" s="243" customFormat="1">
      <c r="A142" s="247"/>
      <c r="B142" s="128"/>
      <c r="C142" s="27"/>
    </row>
    <row r="143" spans="1:12" s="243" customFormat="1">
      <c r="A143" s="202" t="s">
        <v>526</v>
      </c>
      <c r="B143" s="203" t="s">
        <v>527</v>
      </c>
      <c r="C143" s="204"/>
    </row>
    <row r="144" spans="1:12" s="243" customFormat="1" ht="96">
      <c r="A144" s="247"/>
      <c r="B144" s="229" t="s">
        <v>501</v>
      </c>
      <c r="C144" s="230">
        <v>20</v>
      </c>
      <c r="D144" s="136"/>
      <c r="E144" s="136"/>
      <c r="F144" s="136"/>
      <c r="G144" s="136"/>
      <c r="H144" s="136"/>
      <c r="I144" s="136"/>
      <c r="J144" s="136"/>
      <c r="K144" s="136"/>
      <c r="L144" s="136"/>
    </row>
    <row r="145" spans="1:12" s="243" customFormat="1" ht="24">
      <c r="A145" s="247"/>
      <c r="B145" s="152" t="s">
        <v>239</v>
      </c>
      <c r="C145" s="239"/>
      <c r="D145" s="136"/>
      <c r="E145" s="136"/>
      <c r="F145" s="136"/>
      <c r="G145" s="136"/>
      <c r="H145" s="136"/>
      <c r="I145" s="136"/>
      <c r="J145" s="136"/>
      <c r="K145" s="136"/>
      <c r="L145" s="136"/>
    </row>
    <row r="146" spans="1:12" s="243" customFormat="1" ht="72">
      <c r="A146" s="167"/>
      <c r="B146" s="229" t="s">
        <v>81</v>
      </c>
      <c r="C146" s="281">
        <v>50</v>
      </c>
    </row>
    <row r="147" spans="1:12" s="243" customFormat="1">
      <c r="A147" s="167"/>
      <c r="B147" s="119" t="s">
        <v>86</v>
      </c>
      <c r="C147" s="282"/>
    </row>
    <row r="148" spans="1:12" s="243" customFormat="1">
      <c r="A148" s="167"/>
      <c r="B148" s="119" t="s">
        <v>528</v>
      </c>
      <c r="C148" s="230">
        <v>50</v>
      </c>
    </row>
    <row r="149" spans="1:12" s="243" customFormat="1">
      <c r="A149" s="338" t="s">
        <v>76</v>
      </c>
      <c r="B149" s="270" t="s">
        <v>481</v>
      </c>
      <c r="C149" s="271">
        <v>250</v>
      </c>
      <c r="D149" s="136"/>
      <c r="E149" s="136"/>
      <c r="F149" s="136"/>
      <c r="G149" s="136"/>
      <c r="H149" s="136"/>
      <c r="I149" s="136"/>
      <c r="J149" s="136"/>
      <c r="K149" s="136"/>
      <c r="L149" s="136"/>
    </row>
    <row r="150" spans="1:12" s="243" customFormat="1" ht="12.75" thickBot="1">
      <c r="A150" s="338"/>
      <c r="B150" s="272" t="s">
        <v>486</v>
      </c>
      <c r="C150" s="274" t="s">
        <v>0</v>
      </c>
      <c r="D150" s="136"/>
      <c r="E150" s="136"/>
      <c r="F150" s="136"/>
      <c r="G150" s="136"/>
      <c r="H150" s="136"/>
      <c r="I150" s="136"/>
      <c r="J150" s="136"/>
      <c r="K150" s="136"/>
      <c r="L150" s="136"/>
    </row>
    <row r="151" spans="1:12" s="243" customFormat="1">
      <c r="A151" s="167"/>
      <c r="B151" s="120" t="s">
        <v>1</v>
      </c>
      <c r="C151" s="111">
        <f>SUM(C144:C148)</f>
        <v>120</v>
      </c>
      <c r="D151" s="136"/>
      <c r="E151" s="136"/>
      <c r="F151" s="136"/>
      <c r="G151" s="136"/>
      <c r="H151" s="136"/>
      <c r="I151" s="136"/>
      <c r="J151" s="136"/>
      <c r="K151" s="136"/>
      <c r="L151" s="136"/>
    </row>
    <row r="152" spans="1:12" s="243" customFormat="1" ht="31.5">
      <c r="A152" s="247"/>
      <c r="B152" s="90" t="s">
        <v>504</v>
      </c>
      <c r="C152" s="111"/>
      <c r="D152" s="136"/>
      <c r="E152" s="136"/>
      <c r="F152" s="136"/>
      <c r="G152" s="136"/>
      <c r="H152" s="136"/>
      <c r="I152" s="136"/>
      <c r="J152" s="136"/>
      <c r="K152" s="136"/>
      <c r="L152" s="136"/>
    </row>
    <row r="153" spans="1:12" s="243" customFormat="1">
      <c r="A153" s="247"/>
      <c r="B153" s="90"/>
      <c r="C153" s="111"/>
      <c r="D153" s="136"/>
      <c r="E153" s="136"/>
      <c r="F153" s="136"/>
      <c r="G153" s="136"/>
      <c r="H153" s="136"/>
      <c r="I153" s="136"/>
      <c r="J153" s="136"/>
      <c r="K153" s="136"/>
      <c r="L153" s="136"/>
    </row>
    <row r="154" spans="1:12" s="284" customFormat="1">
      <c r="A154" s="294" t="s">
        <v>529</v>
      </c>
      <c r="B154" s="295" t="s">
        <v>530</v>
      </c>
      <c r="C154" s="296"/>
      <c r="D154" s="292"/>
      <c r="E154" s="293"/>
      <c r="F154" s="292"/>
      <c r="G154" s="292"/>
      <c r="H154" s="292"/>
      <c r="I154" s="292"/>
      <c r="J154" s="292"/>
      <c r="K154" s="292"/>
      <c r="L154" s="292"/>
    </row>
    <row r="155" spans="1:12" s="284" customFormat="1" ht="24" customHeight="1">
      <c r="A155" s="283"/>
      <c r="B155" s="152" t="s">
        <v>531</v>
      </c>
      <c r="C155" s="153"/>
    </row>
    <row r="156" spans="1:12" s="284" customFormat="1">
      <c r="A156" s="283"/>
      <c r="B156" s="154" t="s">
        <v>532</v>
      </c>
      <c r="C156" s="155">
        <v>65</v>
      </c>
    </row>
    <row r="157" spans="1:12" s="243" customFormat="1">
      <c r="A157" s="137"/>
      <c r="B157" s="12" t="s">
        <v>480</v>
      </c>
      <c r="C157" s="268"/>
      <c r="D157" s="136"/>
      <c r="E157" s="3"/>
      <c r="F157" s="136"/>
      <c r="G157" s="136"/>
      <c r="H157" s="136"/>
      <c r="I157" s="136"/>
      <c r="J157" s="136"/>
      <c r="K157" s="136"/>
      <c r="L157" s="136"/>
    </row>
    <row r="158" spans="1:12" s="243" customFormat="1" ht="36">
      <c r="A158" s="137"/>
      <c r="B158" s="12" t="s">
        <v>533</v>
      </c>
      <c r="C158" s="143">
        <v>60</v>
      </c>
      <c r="D158" s="136"/>
      <c r="E158" s="3"/>
      <c r="F158" s="136"/>
      <c r="G158" s="136"/>
      <c r="H158" s="136"/>
      <c r="I158" s="136"/>
      <c r="J158" s="136"/>
      <c r="K158" s="136"/>
      <c r="L158" s="136"/>
    </row>
    <row r="159" spans="1:12" s="243" customFormat="1">
      <c r="A159" s="138"/>
      <c r="B159" s="241" t="s">
        <v>534</v>
      </c>
      <c r="C159" s="239">
        <v>5</v>
      </c>
    </row>
    <row r="160" spans="1:12" s="243" customFormat="1">
      <c r="A160" s="138"/>
      <c r="B160" s="241" t="s">
        <v>211</v>
      </c>
      <c r="C160" s="297"/>
    </row>
    <row r="161" spans="1:12" s="286" customFormat="1">
      <c r="A161" s="285"/>
      <c r="B161" s="241" t="s">
        <v>107</v>
      </c>
      <c r="C161" s="140">
        <v>120</v>
      </c>
    </row>
    <row r="162" spans="1:12" s="279" customFormat="1" ht="24" customHeight="1">
      <c r="A162" s="278"/>
      <c r="B162" s="298" t="s">
        <v>109</v>
      </c>
      <c r="C162" s="299"/>
      <c r="E162" s="280"/>
    </row>
    <row r="163" spans="1:12" s="279" customFormat="1" ht="12" customHeight="1">
      <c r="A163" s="278"/>
      <c r="B163" s="298" t="s">
        <v>108</v>
      </c>
      <c r="C163" s="153">
        <v>100</v>
      </c>
      <c r="E163" s="280"/>
    </row>
    <row r="164" spans="1:12" s="279" customFormat="1" ht="48.75" customHeight="1" thickBot="1">
      <c r="A164" s="278"/>
      <c r="B164" s="300" t="s">
        <v>110</v>
      </c>
      <c r="C164" s="301"/>
      <c r="E164" s="280"/>
    </row>
    <row r="165" spans="1:12" s="288" customFormat="1" ht="12.75">
      <c r="A165" s="287"/>
      <c r="B165" s="303" t="s">
        <v>1</v>
      </c>
      <c r="C165" s="302">
        <f>SUM(C155:C163)</f>
        <v>350</v>
      </c>
      <c r="E165" s="289"/>
    </row>
    <row r="166" spans="1:12" s="284" customFormat="1" ht="42">
      <c r="A166" s="283"/>
      <c r="B166" s="290" t="s">
        <v>85</v>
      </c>
      <c r="C166" s="291"/>
    </row>
    <row r="167" spans="1:12" s="284" customFormat="1">
      <c r="A167" s="283"/>
      <c r="B167" s="290"/>
      <c r="C167" s="291"/>
    </row>
    <row r="168" spans="1:12" s="243" customFormat="1">
      <c r="A168" s="202" t="s">
        <v>536</v>
      </c>
      <c r="B168" s="203" t="s">
        <v>540</v>
      </c>
      <c r="C168" s="204"/>
      <c r="D168" s="136"/>
      <c r="E168" s="3"/>
      <c r="F168" s="136"/>
      <c r="G168" s="136"/>
      <c r="H168" s="136"/>
      <c r="I168" s="136"/>
      <c r="J168" s="136"/>
      <c r="K168" s="136"/>
      <c r="L168" s="136"/>
    </row>
    <row r="169" spans="1:12" s="243" customFormat="1" ht="36">
      <c r="A169" s="124"/>
      <c r="B169" s="114" t="s">
        <v>539</v>
      </c>
      <c r="C169" s="239"/>
      <c r="D169" s="136"/>
      <c r="E169" s="3"/>
      <c r="F169" s="136"/>
      <c r="G169" s="136"/>
      <c r="H169" s="136"/>
      <c r="I169" s="136"/>
      <c r="J169" s="136"/>
      <c r="K169" s="136"/>
      <c r="L169" s="136"/>
    </row>
    <row r="170" spans="1:12" s="243" customFormat="1" ht="72" customHeight="1">
      <c r="A170" s="247"/>
      <c r="B170" s="229" t="s">
        <v>537</v>
      </c>
      <c r="C170" s="230">
        <v>55</v>
      </c>
      <c r="D170" s="136"/>
      <c r="E170" s="3"/>
      <c r="F170" s="136"/>
      <c r="G170" s="136"/>
      <c r="H170" s="136"/>
      <c r="I170" s="136"/>
      <c r="J170" s="136"/>
      <c r="K170" s="136"/>
      <c r="L170" s="136"/>
    </row>
    <row r="171" spans="1:12" s="243" customFormat="1" ht="48">
      <c r="A171" s="247"/>
      <c r="B171" s="229" t="s">
        <v>535</v>
      </c>
      <c r="C171" s="239">
        <v>65</v>
      </c>
      <c r="D171" s="136"/>
      <c r="E171" s="3"/>
      <c r="F171" s="136"/>
      <c r="G171" s="136"/>
      <c r="H171" s="136"/>
      <c r="I171" s="136"/>
      <c r="J171" s="136"/>
      <c r="K171" s="136"/>
      <c r="L171" s="136"/>
    </row>
    <row r="172" spans="1:12" s="243" customFormat="1">
      <c r="A172" s="247"/>
      <c r="B172" s="228" t="s">
        <v>75</v>
      </c>
      <c r="C172" s="239" t="s">
        <v>0</v>
      </c>
      <c r="D172" s="136"/>
      <c r="E172" s="3"/>
      <c r="F172" s="136"/>
      <c r="G172" s="136"/>
      <c r="H172" s="136"/>
      <c r="I172" s="136"/>
      <c r="J172" s="136"/>
      <c r="K172" s="136"/>
      <c r="L172" s="136"/>
    </row>
    <row r="173" spans="1:12" s="243" customFormat="1" ht="12" customHeight="1" thickBot="1">
      <c r="A173" s="263" t="s">
        <v>76</v>
      </c>
      <c r="B173" s="272" t="s">
        <v>538</v>
      </c>
      <c r="C173" s="91"/>
      <c r="D173" s="136"/>
      <c r="E173" s="3"/>
      <c r="F173" s="136"/>
      <c r="G173" s="136"/>
      <c r="H173" s="136"/>
      <c r="I173" s="136"/>
      <c r="J173" s="136"/>
      <c r="K173" s="136"/>
      <c r="L173" s="136"/>
    </row>
    <row r="174" spans="1:12" s="243" customFormat="1">
      <c r="A174" s="247"/>
      <c r="B174" s="120" t="s">
        <v>1</v>
      </c>
      <c r="C174" s="111">
        <f>SUM(C166:C172)</f>
        <v>120</v>
      </c>
      <c r="D174" s="136"/>
      <c r="E174" s="3"/>
      <c r="F174" s="136"/>
      <c r="G174" s="136"/>
      <c r="H174" s="136"/>
      <c r="I174" s="136"/>
      <c r="J174" s="136"/>
      <c r="K174" s="136"/>
      <c r="L174" s="136"/>
    </row>
    <row r="175" spans="1:12" s="243" customFormat="1">
      <c r="A175" s="247"/>
      <c r="B175" s="120"/>
      <c r="C175" s="111"/>
      <c r="D175" s="136"/>
      <c r="E175" s="3"/>
      <c r="F175" s="136"/>
      <c r="G175" s="136"/>
      <c r="H175" s="136"/>
      <c r="I175" s="136"/>
      <c r="J175" s="136"/>
      <c r="K175" s="136"/>
      <c r="L175" s="136"/>
    </row>
    <row r="176" spans="1:12" s="284" customFormat="1">
      <c r="A176" s="202" t="s">
        <v>536</v>
      </c>
      <c r="B176" s="203" t="s">
        <v>541</v>
      </c>
      <c r="C176" s="296"/>
      <c r="D176" s="292"/>
      <c r="E176" s="293"/>
      <c r="F176" s="292"/>
      <c r="G176" s="292"/>
      <c r="H176" s="292"/>
      <c r="I176" s="292"/>
      <c r="J176" s="292"/>
      <c r="K176" s="292"/>
      <c r="L176" s="292"/>
    </row>
    <row r="177" spans="1:12" s="284" customFormat="1" ht="48" customHeight="1">
      <c r="A177" s="283"/>
      <c r="B177" s="229" t="s">
        <v>542</v>
      </c>
      <c r="C177" s="153">
        <v>15</v>
      </c>
    </row>
    <row r="178" spans="1:12" s="284" customFormat="1" ht="36">
      <c r="A178" s="283"/>
      <c r="B178" s="229" t="s">
        <v>543</v>
      </c>
      <c r="C178" s="304"/>
    </row>
    <row r="179" spans="1:12" s="286" customFormat="1" ht="24">
      <c r="A179" s="285"/>
      <c r="B179" s="152" t="s">
        <v>239</v>
      </c>
      <c r="C179" s="155"/>
    </row>
    <row r="180" spans="1:12" s="279" customFormat="1" ht="72">
      <c r="A180" s="278"/>
      <c r="B180" s="229" t="s">
        <v>81</v>
      </c>
      <c r="C180" s="268">
        <v>45</v>
      </c>
      <c r="E180" s="280"/>
    </row>
    <row r="181" spans="1:12" s="279" customFormat="1">
      <c r="A181" s="278"/>
      <c r="B181" s="119" t="s">
        <v>86</v>
      </c>
      <c r="C181" s="268"/>
      <c r="E181" s="280"/>
    </row>
    <row r="182" spans="1:12" s="279" customFormat="1" ht="36">
      <c r="A182" s="278"/>
      <c r="B182" s="12" t="s">
        <v>533</v>
      </c>
      <c r="C182" s="143">
        <v>60</v>
      </c>
      <c r="E182" s="280"/>
    </row>
    <row r="183" spans="1:12" s="288" customFormat="1" ht="12.75">
      <c r="A183" s="287"/>
      <c r="B183" s="303" t="s">
        <v>1</v>
      </c>
      <c r="C183" s="302">
        <f>SUM(C177:C182)</f>
        <v>120</v>
      </c>
      <c r="E183" s="289"/>
    </row>
    <row r="184" spans="1:12" s="284" customFormat="1" ht="42">
      <c r="A184" s="283"/>
      <c r="B184" s="290" t="s">
        <v>85</v>
      </c>
      <c r="C184" s="291"/>
    </row>
    <row r="185" spans="1:12" s="243" customFormat="1">
      <c r="A185" s="247"/>
      <c r="B185" s="120"/>
      <c r="C185" s="111"/>
      <c r="D185" s="136"/>
      <c r="E185" s="3"/>
      <c r="F185" s="136"/>
      <c r="G185" s="136"/>
      <c r="H185" s="136"/>
      <c r="I185" s="136"/>
      <c r="J185" s="136"/>
      <c r="K185" s="136"/>
      <c r="L185" s="136"/>
    </row>
    <row r="186" spans="1:12" s="243" customFormat="1">
      <c r="A186" s="202" t="s">
        <v>544</v>
      </c>
      <c r="B186" s="203" t="s">
        <v>545</v>
      </c>
      <c r="C186" s="204"/>
      <c r="D186" s="136"/>
      <c r="E186" s="3"/>
      <c r="F186" s="136"/>
      <c r="G186" s="136"/>
      <c r="H186" s="136"/>
      <c r="I186" s="136"/>
      <c r="J186" s="136"/>
      <c r="K186" s="136"/>
      <c r="L186" s="136"/>
    </row>
    <row r="187" spans="1:12" s="248" customFormat="1" ht="92.25" customHeight="1">
      <c r="A187" s="247"/>
      <c r="B187" s="144" t="s">
        <v>549</v>
      </c>
      <c r="C187" s="230">
        <v>15</v>
      </c>
    </row>
    <row r="188" spans="1:12" s="248" customFormat="1" ht="12.75" customHeight="1">
      <c r="A188" s="247"/>
      <c r="B188" s="306" t="s">
        <v>548</v>
      </c>
      <c r="C188" s="239">
        <v>1</v>
      </c>
      <c r="D188" s="206"/>
      <c r="E188" s="305"/>
      <c r="F188" s="206"/>
      <c r="G188" s="206"/>
      <c r="H188" s="206"/>
      <c r="I188" s="206"/>
      <c r="J188" s="206"/>
      <c r="K188" s="206"/>
      <c r="L188" s="206"/>
    </row>
    <row r="189" spans="1:12" s="243" customFormat="1">
      <c r="A189" s="137"/>
      <c r="B189" s="257" t="s">
        <v>479</v>
      </c>
      <c r="C189" s="96" t="s">
        <v>0</v>
      </c>
      <c r="D189" s="136"/>
      <c r="E189" s="3"/>
      <c r="F189" s="136"/>
      <c r="G189" s="136"/>
      <c r="H189" s="136"/>
      <c r="I189" s="136"/>
      <c r="J189" s="136"/>
      <c r="K189" s="136"/>
      <c r="L189" s="136"/>
    </row>
    <row r="190" spans="1:12" s="243" customFormat="1" ht="24">
      <c r="A190" s="137"/>
      <c r="B190" s="144" t="s">
        <v>63</v>
      </c>
      <c r="C190" s="96"/>
      <c r="D190" s="136"/>
      <c r="E190" s="3"/>
      <c r="F190" s="136"/>
      <c r="G190" s="136"/>
      <c r="H190" s="136"/>
      <c r="I190" s="136"/>
      <c r="J190" s="136"/>
      <c r="K190" s="136"/>
      <c r="L190" s="136"/>
    </row>
    <row r="191" spans="1:12" s="243" customFormat="1" ht="24">
      <c r="A191" s="137"/>
      <c r="B191" s="144" t="s">
        <v>239</v>
      </c>
      <c r="C191" s="96"/>
      <c r="D191" s="136"/>
      <c r="E191" s="3"/>
      <c r="F191" s="136"/>
      <c r="G191" s="136"/>
      <c r="H191" s="136"/>
      <c r="I191" s="136"/>
      <c r="J191" s="136"/>
      <c r="K191" s="136"/>
      <c r="L191" s="136"/>
    </row>
    <row r="192" spans="1:12" s="243" customFormat="1" ht="72">
      <c r="A192" s="137"/>
      <c r="B192" s="144" t="s">
        <v>81</v>
      </c>
      <c r="C192" s="96">
        <v>44</v>
      </c>
      <c r="D192" s="136"/>
      <c r="E192" s="3"/>
      <c r="F192" s="136"/>
      <c r="G192" s="136"/>
      <c r="H192" s="136"/>
      <c r="I192" s="136"/>
      <c r="J192" s="136"/>
      <c r="K192" s="136"/>
      <c r="L192" s="136"/>
    </row>
    <row r="193" spans="1:12" s="243" customFormat="1">
      <c r="A193" s="137"/>
      <c r="B193" s="12" t="s">
        <v>480</v>
      </c>
      <c r="C193" s="268"/>
      <c r="D193" s="136"/>
      <c r="E193" s="3"/>
      <c r="F193" s="136"/>
      <c r="G193" s="136"/>
      <c r="H193" s="136"/>
      <c r="I193" s="136"/>
      <c r="J193" s="136"/>
      <c r="K193" s="136"/>
      <c r="L193" s="136"/>
    </row>
    <row r="194" spans="1:12" s="243" customFormat="1" ht="36">
      <c r="A194" s="137"/>
      <c r="B194" s="12" t="s">
        <v>533</v>
      </c>
      <c r="C194" s="143">
        <v>60</v>
      </c>
      <c r="D194" s="136"/>
      <c r="E194" s="3"/>
      <c r="F194" s="136"/>
      <c r="G194" s="136"/>
      <c r="H194" s="136"/>
      <c r="I194" s="136"/>
      <c r="J194" s="136"/>
      <c r="K194" s="136"/>
      <c r="L194" s="136"/>
    </row>
    <row r="195" spans="1:12" s="243" customFormat="1" ht="60">
      <c r="A195" s="337" t="s">
        <v>76</v>
      </c>
      <c r="B195" s="270" t="s">
        <v>487</v>
      </c>
      <c r="C195" s="143"/>
      <c r="D195" s="136"/>
      <c r="E195" s="3"/>
      <c r="F195" s="136"/>
      <c r="G195" s="136"/>
      <c r="H195" s="136"/>
      <c r="I195" s="136"/>
      <c r="J195" s="136"/>
      <c r="K195" s="136"/>
      <c r="L195" s="136"/>
    </row>
    <row r="196" spans="1:12" s="243" customFormat="1" ht="12" customHeight="1">
      <c r="A196" s="337"/>
      <c r="B196" s="270" t="s">
        <v>481</v>
      </c>
      <c r="C196" s="271">
        <v>250</v>
      </c>
      <c r="D196" s="136"/>
      <c r="E196" s="3"/>
      <c r="F196" s="136"/>
      <c r="G196" s="136"/>
      <c r="H196" s="136"/>
      <c r="I196" s="136"/>
      <c r="J196" s="136"/>
      <c r="K196" s="136"/>
      <c r="L196" s="136"/>
    </row>
    <row r="197" spans="1:12" s="243" customFormat="1" ht="12.75" thickBot="1">
      <c r="A197" s="337"/>
      <c r="B197" s="272" t="s">
        <v>486</v>
      </c>
      <c r="C197" s="273" t="s">
        <v>0</v>
      </c>
      <c r="D197" s="136"/>
      <c r="E197" s="3"/>
      <c r="F197" s="136"/>
      <c r="G197" s="136"/>
      <c r="H197" s="136"/>
      <c r="I197" s="136"/>
      <c r="J197" s="136"/>
      <c r="K197" s="136"/>
      <c r="L197" s="136"/>
    </row>
    <row r="198" spans="1:12" s="243" customFormat="1">
      <c r="A198" s="137"/>
      <c r="B198" s="13" t="s">
        <v>1</v>
      </c>
      <c r="C198" s="95">
        <f>SUM(C187:C194)</f>
        <v>120</v>
      </c>
      <c r="D198" s="136"/>
      <c r="E198" s="3"/>
      <c r="F198" s="136"/>
      <c r="G198" s="136"/>
      <c r="H198" s="136"/>
      <c r="I198" s="136"/>
      <c r="J198" s="136"/>
      <c r="K198" s="136"/>
      <c r="L198" s="136"/>
    </row>
    <row r="199" spans="1:12" s="243" customFormat="1" ht="63">
      <c r="A199" s="137"/>
      <c r="B199" s="269" t="s">
        <v>482</v>
      </c>
      <c r="C199" s="269"/>
      <c r="D199" s="136"/>
      <c r="E199" s="3"/>
      <c r="F199" s="136"/>
      <c r="G199" s="136"/>
      <c r="H199" s="136"/>
      <c r="I199" s="136"/>
      <c r="J199" s="136"/>
      <c r="K199" s="136"/>
      <c r="L199" s="136"/>
    </row>
    <row r="200" spans="1:12" s="243" customFormat="1">
      <c r="A200" s="137"/>
      <c r="B200" s="269"/>
      <c r="C200" s="269"/>
      <c r="D200" s="136"/>
      <c r="E200" s="3"/>
      <c r="F200" s="136"/>
      <c r="G200" s="136"/>
      <c r="H200" s="136"/>
      <c r="I200" s="136"/>
      <c r="J200" s="136"/>
      <c r="K200" s="136"/>
      <c r="L200" s="136"/>
    </row>
    <row r="201" spans="1:12" s="243" customFormat="1">
      <c r="A201" s="202" t="s">
        <v>550</v>
      </c>
      <c r="B201" s="203" t="s">
        <v>545</v>
      </c>
      <c r="C201" s="204"/>
      <c r="D201" s="136"/>
      <c r="E201" s="3"/>
      <c r="F201" s="136"/>
      <c r="G201" s="136"/>
      <c r="H201" s="136"/>
      <c r="I201" s="136"/>
      <c r="J201" s="136"/>
      <c r="K201" s="136"/>
      <c r="L201" s="136"/>
    </row>
    <row r="202" spans="1:12" s="248" customFormat="1" ht="92.25" customHeight="1">
      <c r="A202" s="247"/>
      <c r="B202" s="144" t="s">
        <v>549</v>
      </c>
      <c r="C202" s="230">
        <v>15</v>
      </c>
    </row>
    <row r="203" spans="1:12" s="248" customFormat="1" ht="12.75" customHeight="1">
      <c r="A203" s="247"/>
      <c r="B203" s="306" t="s">
        <v>548</v>
      </c>
      <c r="C203" s="239">
        <v>1</v>
      </c>
      <c r="D203" s="206"/>
      <c r="E203" s="305"/>
      <c r="F203" s="206"/>
      <c r="G203" s="206"/>
      <c r="H203" s="206"/>
      <c r="I203" s="206"/>
      <c r="J203" s="206"/>
      <c r="K203" s="206"/>
      <c r="L203" s="206"/>
    </row>
    <row r="204" spans="1:12" s="243" customFormat="1">
      <c r="A204" s="137"/>
      <c r="B204" s="257" t="s">
        <v>479</v>
      </c>
      <c r="C204" s="96" t="s">
        <v>0</v>
      </c>
      <c r="D204" s="136"/>
      <c r="E204" s="3"/>
      <c r="F204" s="136"/>
      <c r="G204" s="136"/>
      <c r="H204" s="136"/>
      <c r="I204" s="136"/>
      <c r="J204" s="136"/>
      <c r="K204" s="136"/>
      <c r="L204" s="136"/>
    </row>
    <row r="205" spans="1:12" s="243" customFormat="1" ht="24">
      <c r="A205" s="137"/>
      <c r="B205" s="144" t="s">
        <v>63</v>
      </c>
      <c r="C205" s="96"/>
      <c r="D205" s="136"/>
      <c r="E205" s="3"/>
      <c r="F205" s="136"/>
      <c r="G205" s="136"/>
      <c r="H205" s="136"/>
      <c r="I205" s="136"/>
      <c r="J205" s="136"/>
      <c r="K205" s="136"/>
      <c r="L205" s="136"/>
    </row>
    <row r="206" spans="1:12" s="243" customFormat="1" ht="24">
      <c r="A206" s="137"/>
      <c r="B206" s="144" t="s">
        <v>239</v>
      </c>
      <c r="C206" s="96"/>
      <c r="D206" s="136"/>
      <c r="E206" s="3"/>
      <c r="F206" s="136"/>
      <c r="G206" s="136"/>
      <c r="H206" s="136"/>
      <c r="I206" s="136"/>
      <c r="J206" s="136"/>
      <c r="K206" s="136"/>
      <c r="L206" s="136"/>
    </row>
    <row r="207" spans="1:12" s="243" customFormat="1" ht="72">
      <c r="A207" s="137"/>
      <c r="B207" s="144" t="s">
        <v>81</v>
      </c>
      <c r="C207" s="96">
        <v>84</v>
      </c>
      <c r="D207" s="136"/>
      <c r="E207" s="3"/>
      <c r="F207" s="136"/>
      <c r="G207" s="136"/>
      <c r="H207" s="136"/>
      <c r="I207" s="136"/>
      <c r="J207" s="136"/>
      <c r="K207" s="136"/>
      <c r="L207" s="136"/>
    </row>
    <row r="208" spans="1:12" s="243" customFormat="1">
      <c r="A208" s="137"/>
      <c r="B208" s="12" t="s">
        <v>480</v>
      </c>
      <c r="C208" s="268"/>
      <c r="D208" s="136"/>
      <c r="E208" s="3"/>
      <c r="F208" s="136"/>
      <c r="G208" s="136"/>
      <c r="H208" s="136"/>
      <c r="I208" s="136"/>
      <c r="J208" s="136"/>
      <c r="K208" s="136"/>
      <c r="L208" s="136"/>
    </row>
    <row r="209" spans="1:12" s="243" customFormat="1" ht="36">
      <c r="A209" s="137"/>
      <c r="B209" s="12" t="s">
        <v>533</v>
      </c>
      <c r="C209" s="143">
        <v>270</v>
      </c>
      <c r="D209" s="136"/>
      <c r="E209" s="3"/>
      <c r="F209" s="136"/>
      <c r="G209" s="136"/>
      <c r="H209" s="136"/>
      <c r="I209" s="136"/>
      <c r="J209" s="136"/>
      <c r="K209" s="136"/>
      <c r="L209" s="136"/>
    </row>
    <row r="210" spans="1:12" s="243" customFormat="1" ht="12" customHeight="1">
      <c r="A210" s="337"/>
      <c r="B210" s="270" t="s">
        <v>481</v>
      </c>
      <c r="C210" s="271">
        <v>250</v>
      </c>
      <c r="D210" s="136"/>
      <c r="E210" s="3"/>
      <c r="F210" s="136"/>
      <c r="G210" s="136"/>
      <c r="H210" s="136"/>
      <c r="I210" s="136"/>
      <c r="J210" s="136"/>
      <c r="K210" s="136"/>
      <c r="L210" s="136"/>
    </row>
    <row r="211" spans="1:12" s="243" customFormat="1" ht="12.75" thickBot="1">
      <c r="A211" s="337"/>
      <c r="B211" s="272" t="s">
        <v>486</v>
      </c>
      <c r="C211" s="273" t="s">
        <v>0</v>
      </c>
      <c r="D211" s="136"/>
      <c r="E211" s="3"/>
      <c r="F211" s="136"/>
      <c r="G211" s="136"/>
      <c r="H211" s="136"/>
      <c r="I211" s="136"/>
      <c r="J211" s="136"/>
      <c r="K211" s="136"/>
      <c r="L211" s="136"/>
    </row>
    <row r="212" spans="1:12" s="243" customFormat="1">
      <c r="A212" s="137"/>
      <c r="B212" s="13" t="s">
        <v>1</v>
      </c>
      <c r="C212" s="95">
        <f>SUM(C202:C209)</f>
        <v>370</v>
      </c>
      <c r="D212" s="136"/>
      <c r="E212" s="3"/>
      <c r="F212" s="136"/>
      <c r="G212" s="136"/>
      <c r="H212" s="136"/>
      <c r="I212" s="136"/>
      <c r="J212" s="136"/>
      <c r="K212" s="136"/>
      <c r="L212" s="136"/>
    </row>
    <row r="213" spans="1:12" s="243" customFormat="1" ht="63">
      <c r="A213" s="137"/>
      <c r="B213" s="269" t="s">
        <v>482</v>
      </c>
      <c r="C213" s="269"/>
      <c r="D213" s="136"/>
      <c r="E213" s="3"/>
      <c r="F213" s="136"/>
      <c r="G213" s="136"/>
      <c r="H213" s="136"/>
      <c r="I213" s="136"/>
      <c r="J213" s="136"/>
      <c r="K213" s="136"/>
      <c r="L213" s="136"/>
    </row>
    <row r="214" spans="1:12" s="243" customFormat="1">
      <c r="A214" s="137"/>
      <c r="B214" s="269"/>
      <c r="C214" s="269"/>
      <c r="D214" s="136"/>
      <c r="E214" s="3"/>
      <c r="F214" s="136"/>
      <c r="G214" s="136"/>
      <c r="H214" s="136"/>
      <c r="I214" s="136"/>
      <c r="J214" s="136"/>
      <c r="K214" s="136"/>
      <c r="L214" s="136"/>
    </row>
    <row r="215" spans="1:12" s="243" customFormat="1">
      <c r="A215" s="202" t="s">
        <v>553</v>
      </c>
      <c r="B215" s="203" t="s">
        <v>561</v>
      </c>
      <c r="C215" s="204"/>
    </row>
    <row r="216" spans="1:12" s="243" customFormat="1" ht="36" customHeight="1">
      <c r="A216" s="124"/>
      <c r="B216" s="114" t="s">
        <v>539</v>
      </c>
      <c r="C216" s="239"/>
      <c r="D216" s="136"/>
      <c r="E216" s="3"/>
      <c r="F216" s="136"/>
      <c r="G216" s="136"/>
      <c r="H216" s="136"/>
      <c r="I216" s="136"/>
      <c r="J216" s="136"/>
      <c r="K216" s="136"/>
      <c r="L216" s="136"/>
    </row>
    <row r="217" spans="1:12" s="243" customFormat="1" ht="72" customHeight="1">
      <c r="A217" s="137"/>
      <c r="B217" s="144" t="s">
        <v>555</v>
      </c>
      <c r="C217" s="96">
        <v>21</v>
      </c>
      <c r="D217" s="136"/>
      <c r="E217" s="3"/>
      <c r="F217" s="136"/>
      <c r="G217" s="136"/>
      <c r="H217" s="136"/>
      <c r="I217" s="136"/>
      <c r="J217" s="136"/>
      <c r="K217" s="136"/>
      <c r="L217" s="136"/>
    </row>
    <row r="218" spans="1:12" s="243" customFormat="1" ht="12.75" customHeight="1">
      <c r="A218" s="137"/>
      <c r="B218" s="144" t="s">
        <v>548</v>
      </c>
      <c r="C218" s="96">
        <v>2</v>
      </c>
      <c r="D218" s="136"/>
      <c r="E218" s="3"/>
      <c r="F218" s="136"/>
      <c r="G218" s="136"/>
      <c r="H218" s="136"/>
      <c r="I218" s="136"/>
      <c r="J218" s="136"/>
      <c r="K218" s="136"/>
      <c r="L218" s="136"/>
    </row>
    <row r="219" spans="1:12" s="243" customFormat="1" ht="12" customHeight="1">
      <c r="A219" s="247"/>
      <c r="B219" s="257" t="s">
        <v>479</v>
      </c>
      <c r="C219" s="96" t="s">
        <v>0</v>
      </c>
    </row>
    <row r="220" spans="1:12" s="243" customFormat="1">
      <c r="A220" s="247"/>
      <c r="B220" s="229"/>
      <c r="C220" s="230"/>
    </row>
    <row r="221" spans="1:12" s="243" customFormat="1" ht="24">
      <c r="A221" s="167"/>
      <c r="B221" s="152" t="s">
        <v>239</v>
      </c>
      <c r="C221" s="239"/>
    </row>
    <row r="222" spans="1:12" s="243" customFormat="1" ht="72">
      <c r="A222" s="167"/>
      <c r="B222" s="229" t="s">
        <v>81</v>
      </c>
      <c r="C222" s="230">
        <v>57</v>
      </c>
    </row>
    <row r="223" spans="1:12" s="243" customFormat="1">
      <c r="A223" s="167"/>
      <c r="B223" s="119" t="s">
        <v>86</v>
      </c>
      <c r="C223" s="230"/>
    </row>
    <row r="224" spans="1:12" s="243" customFormat="1" ht="36">
      <c r="A224" s="167"/>
      <c r="B224" s="119" t="s">
        <v>533</v>
      </c>
      <c r="C224" s="239">
        <v>50</v>
      </c>
      <c r="E224" s="243" t="s">
        <v>242</v>
      </c>
    </row>
    <row r="225" spans="1:12" s="243" customFormat="1">
      <c r="A225" s="167"/>
      <c r="B225" s="228" t="s">
        <v>551</v>
      </c>
      <c r="C225" s="239"/>
      <c r="E225" s="243" t="s">
        <v>242</v>
      </c>
    </row>
    <row r="226" spans="1:12" s="243" customFormat="1" ht="12" customHeight="1">
      <c r="A226" s="337" t="s">
        <v>76</v>
      </c>
      <c r="B226" s="99" t="s">
        <v>552</v>
      </c>
      <c r="C226" s="102" t="s">
        <v>0</v>
      </c>
      <c r="E226" s="243" t="s">
        <v>242</v>
      </c>
    </row>
    <row r="227" spans="1:12" s="243" customFormat="1">
      <c r="A227" s="337"/>
      <c r="B227" s="99" t="s">
        <v>554</v>
      </c>
      <c r="C227" s="102">
        <v>240</v>
      </c>
      <c r="E227" s="243" t="s">
        <v>242</v>
      </c>
    </row>
    <row r="228" spans="1:12" s="243" customFormat="1" ht="12.75" thickBot="1">
      <c r="A228" s="337"/>
      <c r="B228" s="100" t="s">
        <v>503</v>
      </c>
      <c r="C228" s="101">
        <v>20</v>
      </c>
      <c r="E228" s="243" t="s">
        <v>242</v>
      </c>
    </row>
    <row r="229" spans="1:12" s="243" customFormat="1">
      <c r="A229" s="247"/>
      <c r="B229" s="120" t="s">
        <v>1</v>
      </c>
      <c r="C229" s="111">
        <f>SUM(C213:C225)</f>
        <v>130</v>
      </c>
      <c r="E229" s="243" t="s">
        <v>242</v>
      </c>
    </row>
    <row r="230" spans="1:12" s="243" customFormat="1" ht="31.5">
      <c r="A230" s="247"/>
      <c r="B230" s="90" t="s">
        <v>504</v>
      </c>
      <c r="C230" s="111"/>
    </row>
    <row r="231" spans="1:12" s="243" customFormat="1">
      <c r="A231" s="247"/>
      <c r="B231" s="90"/>
      <c r="C231" s="111"/>
    </row>
    <row r="232" spans="1:12" s="284" customFormat="1">
      <c r="A232" s="294" t="s">
        <v>562</v>
      </c>
      <c r="B232" s="295" t="s">
        <v>563</v>
      </c>
      <c r="C232" s="296"/>
      <c r="D232" s="292"/>
      <c r="E232" s="293"/>
      <c r="F232" s="292"/>
      <c r="G232" s="292"/>
      <c r="H232" s="292"/>
      <c r="I232" s="292"/>
      <c r="J232" s="292"/>
      <c r="K232" s="292"/>
      <c r="L232" s="292"/>
    </row>
    <row r="233" spans="1:12" s="243" customFormat="1" ht="36" customHeight="1">
      <c r="A233" s="124"/>
      <c r="B233" s="114" t="s">
        <v>539</v>
      </c>
      <c r="C233" s="239"/>
      <c r="D233" s="136"/>
      <c r="E233" s="3"/>
      <c r="F233" s="136"/>
      <c r="G233" s="136"/>
      <c r="H233" s="136"/>
      <c r="I233" s="136"/>
      <c r="J233" s="136"/>
      <c r="K233" s="136"/>
      <c r="L233" s="136"/>
    </row>
    <row r="234" spans="1:12" s="284" customFormat="1" ht="72" customHeight="1">
      <c r="A234" s="283"/>
      <c r="B234" s="152" t="s">
        <v>555</v>
      </c>
      <c r="C234" s="153">
        <v>21</v>
      </c>
    </row>
    <row r="235" spans="1:12" s="284" customFormat="1" ht="12.75" customHeight="1">
      <c r="A235" s="283"/>
      <c r="B235" s="144" t="s">
        <v>548</v>
      </c>
      <c r="C235" s="96">
        <v>2</v>
      </c>
    </row>
    <row r="236" spans="1:12" s="284" customFormat="1" ht="12.75" customHeight="1">
      <c r="A236" s="283"/>
      <c r="B236" s="257" t="s">
        <v>479</v>
      </c>
      <c r="C236" s="96" t="s">
        <v>0</v>
      </c>
    </row>
    <row r="237" spans="1:12" s="284" customFormat="1">
      <c r="A237" s="283"/>
      <c r="B237" s="154" t="s">
        <v>532</v>
      </c>
      <c r="C237" s="155">
        <v>57</v>
      </c>
    </row>
    <row r="238" spans="1:12" s="243" customFormat="1">
      <c r="A238" s="137"/>
      <c r="B238" s="12" t="s">
        <v>480</v>
      </c>
      <c r="C238" s="268"/>
      <c r="D238" s="136"/>
      <c r="E238" s="3"/>
      <c r="F238" s="136"/>
      <c r="G238" s="136"/>
      <c r="H238" s="136"/>
      <c r="I238" s="136"/>
      <c r="J238" s="136"/>
      <c r="K238" s="136"/>
      <c r="L238" s="136"/>
    </row>
    <row r="239" spans="1:12" s="243" customFormat="1" ht="36">
      <c r="A239" s="137"/>
      <c r="B239" s="12" t="s">
        <v>533</v>
      </c>
      <c r="C239" s="143">
        <v>60</v>
      </c>
      <c r="D239" s="136"/>
      <c r="E239" s="3"/>
      <c r="F239" s="136"/>
      <c r="G239" s="136"/>
      <c r="H239" s="136"/>
      <c r="I239" s="136"/>
      <c r="J239" s="136"/>
      <c r="K239" s="136"/>
      <c r="L239" s="136"/>
    </row>
    <row r="240" spans="1:12" s="243" customFormat="1">
      <c r="A240" s="138"/>
      <c r="B240" s="241" t="s">
        <v>534</v>
      </c>
      <c r="C240" s="239">
        <v>5</v>
      </c>
    </row>
    <row r="241" spans="1:12" s="243" customFormat="1">
      <c r="A241" s="138"/>
      <c r="B241" s="241" t="s">
        <v>211</v>
      </c>
      <c r="C241" s="239"/>
    </row>
    <row r="242" spans="1:12" s="286" customFormat="1">
      <c r="A242" s="285"/>
      <c r="B242" s="241" t="s">
        <v>107</v>
      </c>
      <c r="C242" s="140">
        <v>5</v>
      </c>
    </row>
    <row r="243" spans="1:12" s="279" customFormat="1" ht="24" customHeight="1">
      <c r="A243" s="278"/>
      <c r="B243" s="298" t="s">
        <v>109</v>
      </c>
      <c r="C243" s="299"/>
      <c r="E243" s="280"/>
    </row>
    <row r="244" spans="1:12" s="279" customFormat="1" ht="12" customHeight="1">
      <c r="A244" s="278"/>
      <c r="B244" s="298" t="s">
        <v>108</v>
      </c>
      <c r="C244" s="153">
        <v>100</v>
      </c>
      <c r="E244" s="280"/>
    </row>
    <row r="245" spans="1:12" s="279" customFormat="1" ht="48.75" customHeight="1" thickBot="1">
      <c r="A245" s="278"/>
      <c r="B245" s="300" t="s">
        <v>110</v>
      </c>
      <c r="C245" s="301"/>
      <c r="E245" s="280"/>
    </row>
    <row r="246" spans="1:12" s="288" customFormat="1" ht="12.75">
      <c r="A246" s="287"/>
      <c r="B246" s="303" t="s">
        <v>1</v>
      </c>
      <c r="C246" s="302">
        <f>SUM(C234:C244)</f>
        <v>250</v>
      </c>
      <c r="E246" s="289"/>
    </row>
    <row r="247" spans="1:12" s="284" customFormat="1" ht="42">
      <c r="A247" s="283"/>
      <c r="B247" s="290" t="s">
        <v>85</v>
      </c>
      <c r="C247" s="291"/>
    </row>
    <row r="248" spans="1:12" s="284" customFormat="1">
      <c r="A248" s="283"/>
      <c r="B248" s="290"/>
      <c r="C248" s="291"/>
    </row>
    <row r="249" spans="1:12" s="243" customFormat="1">
      <c r="A249" s="202" t="s">
        <v>564</v>
      </c>
      <c r="B249" s="203" t="s">
        <v>565</v>
      </c>
      <c r="C249" s="204"/>
      <c r="D249" s="136"/>
      <c r="E249" s="3"/>
      <c r="F249" s="136"/>
      <c r="G249" s="136"/>
      <c r="H249" s="136"/>
      <c r="I249" s="136"/>
      <c r="J249" s="136"/>
      <c r="K249" s="136"/>
      <c r="L249" s="136"/>
    </row>
    <row r="250" spans="1:12" s="248" customFormat="1" ht="92.25" customHeight="1">
      <c r="A250" s="247"/>
      <c r="B250" s="152" t="s">
        <v>555</v>
      </c>
      <c r="C250" s="153">
        <v>21</v>
      </c>
    </row>
    <row r="251" spans="1:12" s="248" customFormat="1" ht="12.75" customHeight="1">
      <c r="A251" s="247"/>
      <c r="B251" s="144" t="s">
        <v>548</v>
      </c>
      <c r="C251" s="96">
        <v>2</v>
      </c>
      <c r="D251" s="206"/>
      <c r="E251" s="305"/>
      <c r="F251" s="206"/>
      <c r="G251" s="206"/>
      <c r="H251" s="206"/>
      <c r="I251" s="206"/>
      <c r="J251" s="206"/>
      <c r="K251" s="206"/>
      <c r="L251" s="206"/>
    </row>
    <row r="252" spans="1:12" s="243" customFormat="1">
      <c r="A252" s="137"/>
      <c r="B252" s="257" t="s">
        <v>479</v>
      </c>
      <c r="C252" s="96" t="s">
        <v>0</v>
      </c>
      <c r="D252" s="136"/>
      <c r="E252" s="3"/>
      <c r="F252" s="136"/>
      <c r="G252" s="136"/>
      <c r="H252" s="136"/>
      <c r="I252" s="136"/>
      <c r="J252" s="136"/>
      <c r="K252" s="136"/>
      <c r="L252" s="136"/>
    </row>
    <row r="253" spans="1:12" s="243" customFormat="1" ht="24">
      <c r="A253" s="137"/>
      <c r="B253" s="144" t="s">
        <v>63</v>
      </c>
      <c r="C253" s="96"/>
      <c r="D253" s="136"/>
      <c r="E253" s="3"/>
      <c r="F253" s="136"/>
      <c r="G253" s="136"/>
      <c r="H253" s="136"/>
      <c r="I253" s="136"/>
      <c r="J253" s="136"/>
      <c r="K253" s="136"/>
      <c r="L253" s="136"/>
    </row>
    <row r="254" spans="1:12" s="243" customFormat="1" ht="24">
      <c r="A254" s="137"/>
      <c r="B254" s="144" t="s">
        <v>239</v>
      </c>
      <c r="C254" s="96"/>
      <c r="D254" s="136"/>
      <c r="E254" s="3"/>
      <c r="F254" s="136"/>
      <c r="G254" s="136"/>
      <c r="H254" s="136"/>
      <c r="I254" s="136"/>
      <c r="J254" s="136"/>
      <c r="K254" s="136"/>
      <c r="L254" s="136"/>
    </row>
    <row r="255" spans="1:12" s="243" customFormat="1" ht="72">
      <c r="A255" s="137"/>
      <c r="B255" s="144" t="s">
        <v>81</v>
      </c>
      <c r="C255" s="96">
        <v>57</v>
      </c>
      <c r="D255" s="136"/>
      <c r="E255" s="3"/>
      <c r="F255" s="136"/>
      <c r="G255" s="136"/>
      <c r="H255" s="136"/>
      <c r="I255" s="136"/>
      <c r="J255" s="136"/>
      <c r="K255" s="136"/>
      <c r="L255" s="136"/>
    </row>
    <row r="256" spans="1:12" s="243" customFormat="1">
      <c r="A256" s="137"/>
      <c r="B256" s="12" t="s">
        <v>86</v>
      </c>
      <c r="C256" s="268"/>
      <c r="D256" s="136"/>
      <c r="E256" s="3"/>
      <c r="F256" s="136"/>
      <c r="G256" s="136"/>
      <c r="H256" s="136"/>
      <c r="I256" s="136"/>
      <c r="J256" s="136"/>
      <c r="K256" s="136"/>
      <c r="L256" s="136"/>
    </row>
    <row r="257" spans="1:12" s="243" customFormat="1" ht="48">
      <c r="A257" s="137"/>
      <c r="B257" s="144" t="s">
        <v>568</v>
      </c>
      <c r="C257" s="143">
        <v>80</v>
      </c>
      <c r="D257" s="136"/>
      <c r="E257" s="3"/>
      <c r="F257" s="136"/>
      <c r="G257" s="136"/>
      <c r="H257" s="136"/>
      <c r="I257" s="136"/>
      <c r="J257" s="136"/>
      <c r="K257" s="136"/>
      <c r="L257" s="136"/>
    </row>
    <row r="258" spans="1:12" s="243" customFormat="1" ht="24">
      <c r="A258" s="337"/>
      <c r="B258" s="270" t="s">
        <v>566</v>
      </c>
      <c r="C258" s="271">
        <v>250</v>
      </c>
      <c r="D258" s="136"/>
      <c r="E258" s="3"/>
      <c r="F258" s="136"/>
      <c r="G258" s="136"/>
      <c r="H258" s="136"/>
      <c r="I258" s="136"/>
      <c r="J258" s="136"/>
      <c r="K258" s="136"/>
      <c r="L258" s="136"/>
    </row>
    <row r="259" spans="1:12" s="243" customFormat="1" ht="12.75" thickBot="1">
      <c r="A259" s="337"/>
      <c r="B259" s="272" t="s">
        <v>486</v>
      </c>
      <c r="C259" s="273" t="s">
        <v>0</v>
      </c>
      <c r="D259" s="136"/>
      <c r="E259" s="3"/>
      <c r="F259" s="136"/>
      <c r="G259" s="136"/>
      <c r="H259" s="136"/>
      <c r="I259" s="136"/>
      <c r="J259" s="136"/>
      <c r="K259" s="136"/>
      <c r="L259" s="136"/>
    </row>
    <row r="260" spans="1:12" s="243" customFormat="1">
      <c r="A260" s="137"/>
      <c r="B260" s="13" t="s">
        <v>1</v>
      </c>
      <c r="C260" s="95">
        <f>SUM(C250:C257)</f>
        <v>160</v>
      </c>
      <c r="D260" s="136"/>
      <c r="E260" s="3"/>
      <c r="F260" s="136"/>
      <c r="G260" s="136"/>
      <c r="H260" s="136"/>
      <c r="I260" s="136"/>
      <c r="J260" s="136"/>
      <c r="K260" s="136"/>
      <c r="L260" s="136"/>
    </row>
    <row r="261" spans="1:12" s="243" customFormat="1" ht="63">
      <c r="A261" s="137"/>
      <c r="B261" s="269" t="s">
        <v>482</v>
      </c>
      <c r="C261" s="269"/>
      <c r="D261" s="136"/>
      <c r="E261" s="3"/>
      <c r="F261" s="136"/>
      <c r="G261" s="136"/>
      <c r="H261" s="136"/>
      <c r="I261" s="136"/>
      <c r="J261" s="136"/>
      <c r="K261" s="136"/>
      <c r="L261" s="136"/>
    </row>
    <row r="262" spans="1:12" s="243" customFormat="1">
      <c r="A262" s="137"/>
      <c r="B262" s="269"/>
      <c r="C262" s="269"/>
      <c r="D262" s="136"/>
      <c r="E262" s="3"/>
      <c r="F262" s="136"/>
      <c r="G262" s="136"/>
      <c r="H262" s="136"/>
      <c r="I262" s="136"/>
      <c r="J262" s="136"/>
      <c r="K262" s="136"/>
      <c r="L262" s="136"/>
    </row>
    <row r="263" spans="1:12" s="243" customFormat="1">
      <c r="A263" s="317" t="s">
        <v>586</v>
      </c>
      <c r="B263" s="318" t="s">
        <v>587</v>
      </c>
      <c r="C263" s="204"/>
    </row>
    <row r="264" spans="1:12" s="243" customFormat="1" ht="96">
      <c r="A264" s="247"/>
      <c r="B264" s="229" t="s">
        <v>501</v>
      </c>
      <c r="C264" s="230">
        <v>20</v>
      </c>
      <c r="D264" s="136"/>
      <c r="E264" s="136"/>
      <c r="F264" s="136"/>
      <c r="G264" s="136"/>
      <c r="H264" s="136"/>
      <c r="I264" s="136"/>
      <c r="J264" s="136"/>
      <c r="K264" s="136"/>
      <c r="L264" s="136"/>
    </row>
    <row r="265" spans="1:12" s="243" customFormat="1" ht="24">
      <c r="A265" s="247"/>
      <c r="B265" s="229" t="s">
        <v>63</v>
      </c>
      <c r="C265" s="230"/>
      <c r="D265" s="136"/>
      <c r="E265" s="136"/>
      <c r="F265" s="136"/>
      <c r="G265" s="136"/>
      <c r="H265" s="136"/>
      <c r="I265" s="136"/>
      <c r="J265" s="136"/>
      <c r="K265" s="136"/>
      <c r="L265" s="136"/>
    </row>
    <row r="266" spans="1:12" s="243" customFormat="1" ht="24">
      <c r="A266" s="247"/>
      <c r="B266" s="152" t="s">
        <v>239</v>
      </c>
      <c r="C266" s="239"/>
      <c r="D266" s="136"/>
      <c r="E266" s="136"/>
      <c r="F266" s="136"/>
      <c r="G266" s="136"/>
      <c r="H266" s="136"/>
      <c r="I266" s="136"/>
      <c r="J266" s="136"/>
      <c r="K266" s="136"/>
      <c r="L266" s="136"/>
    </row>
    <row r="267" spans="1:12" s="243" customFormat="1" ht="72">
      <c r="A267" s="308"/>
      <c r="B267" s="309" t="s">
        <v>81</v>
      </c>
      <c r="C267" s="310">
        <v>50</v>
      </c>
      <c r="D267" s="136"/>
      <c r="E267" s="136"/>
      <c r="F267" s="136"/>
      <c r="G267" s="136"/>
      <c r="H267" s="136"/>
      <c r="I267" s="136"/>
      <c r="J267" s="136"/>
      <c r="K267" s="136"/>
      <c r="L267" s="136"/>
    </row>
    <row r="268" spans="1:12" s="243" customFormat="1">
      <c r="A268" s="308"/>
      <c r="B268" s="311" t="s">
        <v>502</v>
      </c>
      <c r="C268" s="312"/>
      <c r="D268" s="136"/>
      <c r="E268" s="136"/>
      <c r="F268" s="136"/>
      <c r="G268" s="136"/>
      <c r="H268" s="136"/>
      <c r="I268" s="136"/>
      <c r="J268" s="136"/>
      <c r="K268" s="136"/>
      <c r="L268" s="136"/>
    </row>
    <row r="269" spans="1:12" s="243" customFormat="1">
      <c r="A269" s="308"/>
      <c r="B269" s="12" t="s">
        <v>480</v>
      </c>
      <c r="C269" s="312"/>
      <c r="D269" s="136"/>
      <c r="E269" s="136"/>
      <c r="F269" s="136"/>
      <c r="G269" s="136"/>
      <c r="H269" s="136"/>
      <c r="I269" s="136"/>
      <c r="J269" s="136"/>
      <c r="K269" s="136"/>
      <c r="L269" s="136"/>
    </row>
    <row r="270" spans="1:12" s="243" customFormat="1">
      <c r="A270" s="308"/>
      <c r="B270" s="12" t="s">
        <v>528</v>
      </c>
      <c r="C270" s="312">
        <v>50</v>
      </c>
      <c r="D270" s="136"/>
      <c r="E270" s="136"/>
      <c r="F270" s="136"/>
      <c r="G270" s="136"/>
      <c r="H270" s="136"/>
      <c r="I270" s="136"/>
      <c r="J270" s="136"/>
      <c r="K270" s="136"/>
      <c r="L270" s="136"/>
    </row>
    <row r="271" spans="1:12" s="243" customFormat="1">
      <c r="A271" s="308"/>
      <c r="B271" s="311" t="s">
        <v>588</v>
      </c>
      <c r="C271" s="312"/>
      <c r="D271" s="136"/>
      <c r="E271" s="136"/>
      <c r="F271" s="136"/>
      <c r="G271" s="136"/>
      <c r="H271" s="136"/>
      <c r="I271" s="136"/>
      <c r="J271" s="136"/>
      <c r="K271" s="136"/>
      <c r="L271" s="136"/>
    </row>
    <row r="272" spans="1:12" s="243" customFormat="1" ht="18" customHeight="1">
      <c r="A272" s="316" t="s">
        <v>76</v>
      </c>
      <c r="B272" s="319" t="s">
        <v>589</v>
      </c>
      <c r="C272" s="313"/>
      <c r="D272" s="136"/>
      <c r="E272" s="136"/>
      <c r="F272" s="136"/>
      <c r="G272" s="136"/>
      <c r="H272" s="136"/>
      <c r="I272" s="136"/>
      <c r="J272" s="136"/>
      <c r="K272" s="136"/>
      <c r="L272" s="136"/>
    </row>
    <row r="273" spans="1:12" s="243" customFormat="1">
      <c r="A273" s="308"/>
      <c r="B273" s="314" t="s">
        <v>1</v>
      </c>
      <c r="C273" s="315">
        <f>SUM(C264:C272)</f>
        <v>120</v>
      </c>
      <c r="D273" s="136"/>
      <c r="E273" s="136"/>
      <c r="F273" s="136"/>
      <c r="G273" s="136"/>
      <c r="H273" s="136"/>
      <c r="I273" s="136"/>
      <c r="J273" s="136"/>
      <c r="K273" s="136"/>
      <c r="L273" s="136"/>
    </row>
    <row r="274" spans="1:12" s="243" customFormat="1" ht="31.5">
      <c r="A274" s="247"/>
      <c r="B274" s="320" t="s">
        <v>504</v>
      </c>
      <c r="C274" s="111"/>
      <c r="D274" s="136"/>
      <c r="E274" s="136"/>
      <c r="F274" s="136"/>
      <c r="G274" s="136"/>
      <c r="H274" s="136"/>
      <c r="I274" s="136"/>
      <c r="J274" s="136"/>
      <c r="K274" s="136"/>
      <c r="L274" s="136"/>
    </row>
    <row r="275" spans="1:12" s="243" customFormat="1" ht="26.25" customHeight="1">
      <c r="A275" s="247"/>
      <c r="B275" s="321" t="s">
        <v>590</v>
      </c>
      <c r="C275" s="111"/>
      <c r="D275" s="136"/>
      <c r="E275" s="136"/>
      <c r="F275" s="136"/>
      <c r="G275" s="136"/>
      <c r="H275" s="136"/>
      <c r="I275" s="136"/>
      <c r="J275" s="136"/>
      <c r="K275" s="136"/>
      <c r="L275" s="136"/>
    </row>
    <row r="276" spans="1:12">
      <c r="A276" s="113" t="s">
        <v>279</v>
      </c>
      <c r="B276" s="36" t="s">
        <v>89</v>
      </c>
      <c r="C276" s="8"/>
    </row>
    <row r="277" spans="1:12" ht="72" customHeight="1">
      <c r="A277" s="25"/>
      <c r="B277" s="39" t="s">
        <v>88</v>
      </c>
      <c r="C277" s="40">
        <v>10</v>
      </c>
      <c r="D277" s="2"/>
      <c r="E277" s="2"/>
      <c r="F277" s="2"/>
      <c r="G277" s="2"/>
      <c r="H277" s="2"/>
      <c r="I277" s="2"/>
      <c r="J277" s="2"/>
      <c r="K277" s="2"/>
      <c r="L277" s="2"/>
    </row>
    <row r="278" spans="1:12" ht="24">
      <c r="A278" s="25"/>
      <c r="B278" s="44" t="s">
        <v>80</v>
      </c>
      <c r="C278" s="43">
        <v>5</v>
      </c>
      <c r="D278" s="2"/>
      <c r="E278" s="2"/>
      <c r="F278" s="2"/>
      <c r="G278" s="2"/>
      <c r="H278" s="2"/>
      <c r="I278" s="2"/>
      <c r="J278" s="2"/>
      <c r="K278" s="2"/>
      <c r="L278" s="2"/>
    </row>
    <row r="279" spans="1:12" ht="24">
      <c r="A279" s="25"/>
      <c r="B279" s="97" t="s">
        <v>247</v>
      </c>
      <c r="C279" s="45">
        <v>5</v>
      </c>
      <c r="D279" s="2"/>
      <c r="E279" s="2"/>
      <c r="F279" s="2"/>
      <c r="G279" s="2"/>
      <c r="H279" s="2"/>
      <c r="I279" s="2"/>
      <c r="J279" s="2"/>
      <c r="K279" s="2"/>
      <c r="L279" s="2"/>
    </row>
    <row r="280" spans="1:12" s="135" customFormat="1">
      <c r="A280" s="110"/>
      <c r="B280" s="97"/>
      <c r="C280" s="98"/>
      <c r="D280" s="136"/>
      <c r="E280" s="136"/>
      <c r="F280" s="136"/>
      <c r="G280" s="136"/>
      <c r="H280" s="136"/>
      <c r="I280" s="136"/>
      <c r="J280" s="136"/>
      <c r="K280" s="136"/>
      <c r="L280" s="136"/>
    </row>
    <row r="281" spans="1:12">
      <c r="A281" s="339" t="s">
        <v>76</v>
      </c>
      <c r="B281" s="99" t="s">
        <v>243</v>
      </c>
      <c r="C281" s="87">
        <v>150</v>
      </c>
      <c r="D281" s="2"/>
      <c r="E281" s="136"/>
      <c r="F281" s="2"/>
      <c r="G281" s="2"/>
      <c r="H281" s="2"/>
      <c r="I281" s="2"/>
      <c r="J281" s="2"/>
      <c r="K281" s="2"/>
      <c r="L281" s="2"/>
    </row>
    <row r="282" spans="1:12">
      <c r="A282" s="339"/>
      <c r="B282" s="83" t="s">
        <v>87</v>
      </c>
      <c r="C282" s="87">
        <v>150</v>
      </c>
      <c r="D282" s="2"/>
      <c r="E282" s="136"/>
      <c r="F282" s="2"/>
      <c r="G282" s="2"/>
      <c r="H282" s="2"/>
      <c r="I282" s="2"/>
      <c r="J282" s="2"/>
      <c r="K282" s="2"/>
      <c r="L282" s="2"/>
    </row>
    <row r="283" spans="1:12" ht="12.75" thickBot="1">
      <c r="A283" s="339"/>
      <c r="B283" s="88"/>
      <c r="C283" s="89"/>
      <c r="D283" s="2"/>
      <c r="E283" s="136"/>
      <c r="F283" s="2"/>
      <c r="G283" s="2"/>
      <c r="H283" s="2"/>
      <c r="I283" s="2"/>
      <c r="J283" s="2"/>
      <c r="K283" s="2"/>
      <c r="L283" s="2"/>
    </row>
    <row r="284" spans="1:12">
      <c r="A284" s="25"/>
      <c r="B284" s="42" t="s">
        <v>1</v>
      </c>
      <c r="C284" s="38">
        <f>SUM(C42:C279)</f>
        <v>9432</v>
      </c>
      <c r="D284" s="2"/>
      <c r="E284" s="136"/>
      <c r="F284" s="2"/>
      <c r="G284" s="2"/>
      <c r="H284" s="2"/>
      <c r="I284" s="2"/>
      <c r="J284" s="2"/>
      <c r="K284" s="2"/>
      <c r="L284" s="2"/>
    </row>
    <row r="285" spans="1:12" ht="73.5">
      <c r="A285" s="25"/>
      <c r="B285" s="90" t="s">
        <v>97</v>
      </c>
      <c r="C285" s="38"/>
      <c r="D285" s="2"/>
      <c r="E285" s="2"/>
      <c r="F285" s="2"/>
      <c r="G285" s="2"/>
      <c r="H285" s="2"/>
      <c r="I285" s="2"/>
      <c r="J285" s="2"/>
      <c r="K285" s="2"/>
      <c r="L285" s="2"/>
    </row>
    <row r="286" spans="1:12">
      <c r="A286" s="28"/>
      <c r="B286" s="29"/>
      <c r="C286" s="30"/>
    </row>
    <row r="287" spans="1:12">
      <c r="A287" s="24" t="s">
        <v>156</v>
      </c>
      <c r="B287" s="36" t="s">
        <v>90</v>
      </c>
      <c r="C287" s="37"/>
    </row>
    <row r="288" spans="1:12" ht="125.25" customHeight="1">
      <c r="A288" s="25"/>
      <c r="B288" s="39" t="s">
        <v>104</v>
      </c>
      <c r="C288" s="40">
        <v>3</v>
      </c>
    </row>
    <row r="289" spans="1:7" ht="24">
      <c r="A289" s="25"/>
      <c r="B289" s="44" t="s">
        <v>91</v>
      </c>
      <c r="C289" s="43"/>
    </row>
    <row r="290" spans="1:7" ht="24">
      <c r="A290" s="25"/>
      <c r="B290" s="97" t="s">
        <v>247</v>
      </c>
      <c r="C290" s="45">
        <v>17</v>
      </c>
    </row>
    <row r="291" spans="1:7">
      <c r="A291" s="339" t="s">
        <v>76</v>
      </c>
      <c r="B291" s="83" t="s">
        <v>243</v>
      </c>
      <c r="C291" s="84">
        <v>150</v>
      </c>
    </row>
    <row r="292" spans="1:7">
      <c r="A292" s="339"/>
      <c r="B292" s="83" t="s">
        <v>87</v>
      </c>
      <c r="C292" s="87">
        <v>150</v>
      </c>
    </row>
    <row r="293" spans="1:7" ht="12.75" thickBot="1">
      <c r="A293" s="339"/>
      <c r="B293" s="88"/>
      <c r="C293" s="89"/>
      <c r="G293" s="2"/>
    </row>
    <row r="294" spans="1:7">
      <c r="A294" s="25"/>
      <c r="B294" s="42" t="s">
        <v>1</v>
      </c>
      <c r="C294" s="38">
        <f>SUM(C285:C290)</f>
        <v>20</v>
      </c>
    </row>
    <row r="295" spans="1:7" ht="73.5">
      <c r="A295" s="25"/>
      <c r="B295" s="90" t="s">
        <v>97</v>
      </c>
      <c r="C295" s="38"/>
    </row>
    <row r="296" spans="1:7">
      <c r="A296" s="25"/>
      <c r="B296" s="90"/>
      <c r="C296" s="38"/>
    </row>
    <row r="297" spans="1:7">
      <c r="A297" s="24" t="s">
        <v>157</v>
      </c>
      <c r="B297" s="36" t="s">
        <v>94</v>
      </c>
      <c r="C297" s="37"/>
    </row>
    <row r="298" spans="1:7" ht="42.75" customHeight="1">
      <c r="A298" s="25"/>
      <c r="B298" s="39" t="s">
        <v>95</v>
      </c>
      <c r="C298" s="40">
        <v>10</v>
      </c>
    </row>
    <row r="299" spans="1:7">
      <c r="A299" s="25"/>
      <c r="B299" s="44" t="s">
        <v>96</v>
      </c>
      <c r="C299" s="43">
        <v>3</v>
      </c>
    </row>
    <row r="300" spans="1:7" ht="24">
      <c r="A300" s="25"/>
      <c r="B300" s="97" t="s">
        <v>247</v>
      </c>
      <c r="C300" s="45">
        <v>7</v>
      </c>
    </row>
    <row r="301" spans="1:7" ht="12" customHeight="1">
      <c r="A301" s="339" t="s">
        <v>76</v>
      </c>
      <c r="B301" s="83" t="s">
        <v>243</v>
      </c>
      <c r="C301" s="84">
        <v>150</v>
      </c>
    </row>
    <row r="302" spans="1:7">
      <c r="A302" s="339"/>
      <c r="B302" s="83" t="s">
        <v>87</v>
      </c>
      <c r="C302" s="87">
        <v>150</v>
      </c>
    </row>
    <row r="303" spans="1:7" ht="12.75" thickBot="1">
      <c r="A303" s="339"/>
      <c r="B303" s="88"/>
      <c r="C303" s="91"/>
    </row>
    <row r="304" spans="1:7">
      <c r="A304" s="25"/>
      <c r="B304" s="42" t="s">
        <v>1</v>
      </c>
      <c r="C304" s="38">
        <f>SUM(C295:C300)</f>
        <v>20</v>
      </c>
    </row>
    <row r="305" spans="1:3" ht="84">
      <c r="A305" s="25"/>
      <c r="B305" s="90" t="s">
        <v>98</v>
      </c>
      <c r="C305" s="38"/>
    </row>
    <row r="306" spans="1:3">
      <c r="A306" s="28"/>
      <c r="B306" s="29"/>
      <c r="C306" s="30"/>
    </row>
    <row r="307" spans="1:3">
      <c r="A307" s="24" t="s">
        <v>92</v>
      </c>
      <c r="B307" s="36" t="s">
        <v>93</v>
      </c>
      <c r="C307" s="8"/>
    </row>
    <row r="308" spans="1:3" ht="72" customHeight="1">
      <c r="A308" s="25"/>
      <c r="B308" s="39" t="s">
        <v>88</v>
      </c>
      <c r="C308" s="40">
        <v>10</v>
      </c>
    </row>
    <row r="309" spans="1:3" ht="24">
      <c r="A309" s="25"/>
      <c r="B309" s="44" t="s">
        <v>80</v>
      </c>
      <c r="C309" s="43">
        <v>5</v>
      </c>
    </row>
    <row r="310" spans="1:3" ht="12.75" customHeight="1">
      <c r="A310" s="25"/>
      <c r="B310" s="41" t="s">
        <v>25</v>
      </c>
      <c r="C310" s="37">
        <v>3</v>
      </c>
    </row>
    <row r="311" spans="1:3" ht="12.75" customHeight="1">
      <c r="A311" s="25"/>
      <c r="B311" s="97" t="s">
        <v>247</v>
      </c>
      <c r="C311" s="45">
        <v>2</v>
      </c>
    </row>
    <row r="312" spans="1:3">
      <c r="A312" s="339" t="s">
        <v>76</v>
      </c>
      <c r="B312" s="83" t="s">
        <v>243</v>
      </c>
      <c r="C312" s="84">
        <v>150</v>
      </c>
    </row>
    <row r="313" spans="1:3">
      <c r="A313" s="339"/>
      <c r="B313" s="83" t="s">
        <v>87</v>
      </c>
      <c r="C313" s="87">
        <v>150</v>
      </c>
    </row>
    <row r="314" spans="1:3" ht="12.75" thickBot="1">
      <c r="A314" s="339"/>
      <c r="B314" s="88"/>
      <c r="C314" s="89"/>
    </row>
    <row r="315" spans="1:3">
      <c r="A315" s="25"/>
      <c r="B315" s="42" t="s">
        <v>1</v>
      </c>
      <c r="C315" s="38">
        <f>SUM(C308:C311)</f>
        <v>20</v>
      </c>
    </row>
    <row r="316" spans="1:3" ht="73.5">
      <c r="A316" s="25"/>
      <c r="B316" s="90" t="s">
        <v>97</v>
      </c>
      <c r="C316" s="38"/>
    </row>
    <row r="317" spans="1:3">
      <c r="A317" s="28"/>
      <c r="B317" s="29"/>
      <c r="C317" s="30"/>
    </row>
    <row r="332" spans="1:3">
      <c r="A332" s="24" t="s">
        <v>100</v>
      </c>
      <c r="B332" s="36" t="s">
        <v>101</v>
      </c>
      <c r="C332" s="37"/>
    </row>
    <row r="333" spans="1:3" ht="96">
      <c r="A333" s="25"/>
      <c r="B333" s="116" t="s">
        <v>201</v>
      </c>
      <c r="C333" s="40">
        <v>10</v>
      </c>
    </row>
    <row r="334" spans="1:3">
      <c r="A334" s="25"/>
      <c r="B334" s="39" t="s">
        <v>82</v>
      </c>
      <c r="C334" s="40">
        <v>5</v>
      </c>
    </row>
    <row r="335" spans="1:3" ht="24.75" customHeight="1">
      <c r="A335" s="25"/>
      <c r="B335" s="39" t="s">
        <v>63</v>
      </c>
      <c r="C335" s="37"/>
    </row>
    <row r="336" spans="1:3" s="135" customFormat="1" ht="24.75" customHeight="1">
      <c r="A336" s="110"/>
      <c r="B336" s="152" t="s">
        <v>239</v>
      </c>
      <c r="C336" s="158"/>
    </row>
    <row r="337" spans="1:5" ht="72">
      <c r="A337" s="167"/>
      <c r="B337" s="168" t="s">
        <v>81</v>
      </c>
      <c r="C337" s="171">
        <v>55</v>
      </c>
      <c r="E337" s="135" t="s">
        <v>242</v>
      </c>
    </row>
    <row r="338" spans="1:5">
      <c r="A338" s="167"/>
      <c r="B338" s="169" t="s">
        <v>86</v>
      </c>
      <c r="C338" s="170"/>
      <c r="E338" s="135" t="s">
        <v>242</v>
      </c>
    </row>
    <row r="339" spans="1:5" ht="72">
      <c r="A339" s="167"/>
      <c r="B339" s="169" t="s">
        <v>84</v>
      </c>
      <c r="C339" s="171">
        <v>60</v>
      </c>
      <c r="E339" s="135" t="s">
        <v>242</v>
      </c>
    </row>
    <row r="340" spans="1:5">
      <c r="A340" s="342" t="s">
        <v>76</v>
      </c>
      <c r="B340" s="172" t="s">
        <v>99</v>
      </c>
      <c r="C340" s="173">
        <v>200</v>
      </c>
      <c r="E340" s="135" t="s">
        <v>242</v>
      </c>
    </row>
    <row r="341" spans="1:5" ht="12.75" thickBot="1">
      <c r="A341" s="342"/>
      <c r="B341" s="174" t="s">
        <v>18</v>
      </c>
      <c r="C341" s="175" t="s">
        <v>0</v>
      </c>
      <c r="E341" s="135" t="s">
        <v>242</v>
      </c>
    </row>
    <row r="342" spans="1:5">
      <c r="A342" s="167"/>
      <c r="B342" s="176" t="s">
        <v>1</v>
      </c>
      <c r="C342" s="177">
        <f>SUM(C333:C339)</f>
        <v>130</v>
      </c>
      <c r="E342" s="135" t="s">
        <v>242</v>
      </c>
    </row>
    <row r="343" spans="1:5" ht="42">
      <c r="A343" s="25"/>
      <c r="B343" s="90" t="s">
        <v>85</v>
      </c>
      <c r="C343" s="38"/>
    </row>
    <row r="344" spans="1:5">
      <c r="A344" s="28"/>
      <c r="B344" s="29"/>
      <c r="C344" s="30"/>
    </row>
    <row r="345" spans="1:5">
      <c r="A345" s="24" t="s">
        <v>102</v>
      </c>
      <c r="B345" s="36" t="s">
        <v>103</v>
      </c>
      <c r="C345" s="37"/>
    </row>
    <row r="346" spans="1:5" ht="122.25" customHeight="1">
      <c r="A346" s="25"/>
      <c r="B346" s="39" t="s">
        <v>104</v>
      </c>
      <c r="C346" s="40">
        <v>3</v>
      </c>
    </row>
    <row r="347" spans="1:5" ht="24">
      <c r="A347" s="25"/>
      <c r="B347" s="97" t="s">
        <v>247</v>
      </c>
      <c r="C347" s="45">
        <v>12</v>
      </c>
    </row>
    <row r="348" spans="1:5" s="135" customFormat="1" ht="24">
      <c r="A348" s="110"/>
      <c r="B348" s="152" t="s">
        <v>239</v>
      </c>
      <c r="C348" s="158"/>
    </row>
    <row r="349" spans="1:5" ht="72">
      <c r="A349" s="167"/>
      <c r="B349" s="168" t="s">
        <v>81</v>
      </c>
      <c r="C349" s="171">
        <v>55</v>
      </c>
      <c r="E349" s="135" t="s">
        <v>242</v>
      </c>
    </row>
    <row r="350" spans="1:5">
      <c r="A350" s="167"/>
      <c r="B350" s="169" t="s">
        <v>86</v>
      </c>
      <c r="C350" s="170"/>
      <c r="E350" s="135" t="s">
        <v>242</v>
      </c>
    </row>
    <row r="351" spans="1:5" ht="72">
      <c r="A351" s="167"/>
      <c r="B351" s="169" t="s">
        <v>84</v>
      </c>
      <c r="C351" s="171">
        <v>60</v>
      </c>
      <c r="E351" s="135" t="s">
        <v>242</v>
      </c>
    </row>
    <row r="352" spans="1:5">
      <c r="A352" s="342" t="s">
        <v>76</v>
      </c>
      <c r="B352" s="172" t="s">
        <v>99</v>
      </c>
      <c r="C352" s="173">
        <v>200</v>
      </c>
      <c r="E352" s="135" t="s">
        <v>242</v>
      </c>
    </row>
    <row r="353" spans="1:5" ht="12.75" thickBot="1">
      <c r="A353" s="342"/>
      <c r="B353" s="174" t="s">
        <v>18</v>
      </c>
      <c r="C353" s="175" t="s">
        <v>0</v>
      </c>
      <c r="E353" s="135" t="s">
        <v>242</v>
      </c>
    </row>
    <row r="354" spans="1:5">
      <c r="A354" s="167"/>
      <c r="B354" s="176" t="s">
        <v>1</v>
      </c>
      <c r="C354" s="177">
        <f>SUM(C346:C351)</f>
        <v>130</v>
      </c>
      <c r="E354" s="135" t="s">
        <v>242</v>
      </c>
    </row>
    <row r="355" spans="1:5" ht="42">
      <c r="A355" s="25"/>
      <c r="B355" s="90" t="s">
        <v>85</v>
      </c>
      <c r="C355" s="38"/>
    </row>
    <row r="356" spans="1:5">
      <c r="A356" s="28"/>
      <c r="B356" s="29"/>
      <c r="C356" s="30"/>
    </row>
    <row r="357" spans="1:5">
      <c r="A357" s="24" t="s">
        <v>105</v>
      </c>
      <c r="B357" s="36" t="s">
        <v>111</v>
      </c>
      <c r="C357" s="37"/>
    </row>
    <row r="358" spans="1:5" ht="72" customHeight="1">
      <c r="A358" s="25"/>
      <c r="B358" s="39" t="s">
        <v>88</v>
      </c>
      <c r="C358" s="40">
        <v>10</v>
      </c>
    </row>
    <row r="359" spans="1:5" ht="24">
      <c r="A359" s="25"/>
      <c r="B359" s="44" t="s">
        <v>80</v>
      </c>
      <c r="C359" s="43">
        <v>5</v>
      </c>
    </row>
    <row r="360" spans="1:5" ht="24">
      <c r="A360" s="25"/>
      <c r="B360" s="97" t="s">
        <v>247</v>
      </c>
      <c r="C360" s="45">
        <v>5</v>
      </c>
    </row>
    <row r="361" spans="1:5" s="135" customFormat="1" ht="24">
      <c r="A361" s="110"/>
      <c r="B361" s="152" t="s">
        <v>239</v>
      </c>
      <c r="C361" s="158"/>
    </row>
    <row r="362" spans="1:5">
      <c r="A362" s="167"/>
      <c r="B362" s="168" t="s">
        <v>107</v>
      </c>
      <c r="C362" s="171">
        <v>120</v>
      </c>
      <c r="E362" s="135" t="s">
        <v>242</v>
      </c>
    </row>
    <row r="363" spans="1:5" ht="24">
      <c r="A363" s="167"/>
      <c r="B363" s="169" t="s">
        <v>109</v>
      </c>
      <c r="C363" s="170"/>
      <c r="E363" s="135" t="s">
        <v>242</v>
      </c>
    </row>
    <row r="364" spans="1:5">
      <c r="A364" s="167"/>
      <c r="B364" s="169" t="s">
        <v>108</v>
      </c>
      <c r="C364" s="171">
        <v>100</v>
      </c>
      <c r="E364" s="135" t="s">
        <v>242</v>
      </c>
    </row>
    <row r="365" spans="1:5" ht="48.75" thickBot="1">
      <c r="A365" s="167"/>
      <c r="B365" s="178" t="s">
        <v>110</v>
      </c>
      <c r="C365" s="179"/>
      <c r="E365" s="135" t="s">
        <v>242</v>
      </c>
    </row>
    <row r="366" spans="1:5">
      <c r="A366" s="167"/>
      <c r="B366" s="176" t="s">
        <v>1</v>
      </c>
      <c r="C366" s="177">
        <f>SUM(C358:C364)</f>
        <v>240</v>
      </c>
      <c r="E366" s="135" t="s">
        <v>242</v>
      </c>
    </row>
    <row r="367" spans="1:5" ht="42">
      <c r="A367" s="25"/>
      <c r="B367" s="90" t="s">
        <v>85</v>
      </c>
      <c r="C367" s="38"/>
    </row>
    <row r="368" spans="1:5">
      <c r="A368" s="28"/>
      <c r="B368" s="29"/>
      <c r="C368" s="30"/>
    </row>
    <row r="369" spans="1:5">
      <c r="A369" s="24" t="s">
        <v>112</v>
      </c>
      <c r="B369" s="36" t="s">
        <v>106</v>
      </c>
      <c r="C369" s="37"/>
    </row>
    <row r="370" spans="1:5" ht="108">
      <c r="A370" s="25"/>
      <c r="B370" s="39" t="s">
        <v>104</v>
      </c>
      <c r="C370" s="40">
        <v>3</v>
      </c>
    </row>
    <row r="371" spans="1:5" ht="24">
      <c r="A371" s="25"/>
      <c r="B371" s="44" t="s">
        <v>91</v>
      </c>
      <c r="C371" s="43"/>
    </row>
    <row r="372" spans="1:5" ht="24">
      <c r="A372" s="25"/>
      <c r="B372" s="97" t="s">
        <v>247</v>
      </c>
      <c r="C372" s="45">
        <v>17</v>
      </c>
    </row>
    <row r="373" spans="1:5" s="135" customFormat="1" ht="24">
      <c r="A373" s="110"/>
      <c r="B373" s="152" t="s">
        <v>239</v>
      </c>
      <c r="C373" s="158"/>
    </row>
    <row r="374" spans="1:5">
      <c r="A374" s="167"/>
      <c r="B374" s="168" t="s">
        <v>107</v>
      </c>
      <c r="C374" s="171">
        <v>120</v>
      </c>
      <c r="E374" s="135" t="s">
        <v>242</v>
      </c>
    </row>
    <row r="375" spans="1:5" ht="24">
      <c r="A375" s="167"/>
      <c r="B375" s="169" t="s">
        <v>109</v>
      </c>
      <c r="C375" s="170"/>
      <c r="E375" s="135" t="s">
        <v>242</v>
      </c>
    </row>
    <row r="376" spans="1:5">
      <c r="A376" s="167"/>
      <c r="B376" s="169" t="s">
        <v>108</v>
      </c>
      <c r="C376" s="171">
        <v>100</v>
      </c>
      <c r="E376" s="135" t="s">
        <v>242</v>
      </c>
    </row>
    <row r="377" spans="1:5" ht="48.75" thickBot="1">
      <c r="A377" s="167"/>
      <c r="B377" s="178" t="s">
        <v>110</v>
      </c>
      <c r="C377" s="179"/>
      <c r="E377" s="135" t="s">
        <v>242</v>
      </c>
    </row>
    <row r="378" spans="1:5">
      <c r="A378" s="167"/>
      <c r="B378" s="176" t="s">
        <v>1</v>
      </c>
      <c r="C378" s="177">
        <f>SUM(C370:C376)</f>
        <v>240</v>
      </c>
      <c r="E378" s="135" t="s">
        <v>242</v>
      </c>
    </row>
    <row r="379" spans="1:5" ht="42">
      <c r="A379" s="25"/>
      <c r="B379" s="90" t="s">
        <v>85</v>
      </c>
      <c r="C379" s="38"/>
    </row>
    <row r="380" spans="1:5">
      <c r="A380" s="28"/>
      <c r="B380" s="29"/>
      <c r="C380" s="30"/>
    </row>
    <row r="381" spans="1:5">
      <c r="A381" s="24" t="s">
        <v>113</v>
      </c>
      <c r="B381" s="36" t="s">
        <v>114</v>
      </c>
      <c r="C381" s="37"/>
    </row>
    <row r="382" spans="1:5" ht="96">
      <c r="A382" s="25"/>
      <c r="B382" s="116" t="s">
        <v>201</v>
      </c>
      <c r="C382" s="40">
        <v>10</v>
      </c>
    </row>
    <row r="383" spans="1:5" ht="24">
      <c r="A383" s="25"/>
      <c r="B383" s="44" t="s">
        <v>80</v>
      </c>
      <c r="C383" s="43">
        <v>6</v>
      </c>
    </row>
    <row r="384" spans="1:5">
      <c r="A384" s="25"/>
      <c r="B384" s="41" t="s">
        <v>25</v>
      </c>
      <c r="C384" s="37">
        <v>4</v>
      </c>
    </row>
    <row r="385" spans="1:5" ht="24">
      <c r="A385" s="25"/>
      <c r="B385" s="39" t="s">
        <v>63</v>
      </c>
      <c r="C385" s="37"/>
      <c r="D385" s="166"/>
    </row>
    <row r="386" spans="1:5" s="135" customFormat="1" ht="24">
      <c r="A386" s="110"/>
      <c r="B386" s="152" t="s">
        <v>239</v>
      </c>
      <c r="C386" s="133"/>
    </row>
    <row r="387" spans="1:5" ht="72">
      <c r="A387" s="167"/>
      <c r="B387" s="168" t="s">
        <v>81</v>
      </c>
      <c r="C387" s="171">
        <v>50</v>
      </c>
      <c r="E387" s="135" t="s">
        <v>242</v>
      </c>
    </row>
    <row r="388" spans="1:5">
      <c r="A388" s="167"/>
      <c r="B388" s="169" t="s">
        <v>86</v>
      </c>
      <c r="C388" s="170"/>
      <c r="E388" s="135" t="s">
        <v>242</v>
      </c>
    </row>
    <row r="389" spans="1:5" ht="72">
      <c r="A389" s="167"/>
      <c r="B389" s="169" t="s">
        <v>84</v>
      </c>
      <c r="C389" s="171">
        <v>60</v>
      </c>
      <c r="E389" s="135" t="s">
        <v>242</v>
      </c>
    </row>
    <row r="390" spans="1:5">
      <c r="A390" s="342" t="s">
        <v>76</v>
      </c>
      <c r="B390" s="172" t="s">
        <v>99</v>
      </c>
      <c r="C390" s="173">
        <v>200</v>
      </c>
      <c r="E390" s="135" t="s">
        <v>242</v>
      </c>
    </row>
    <row r="391" spans="1:5" ht="12.75" thickBot="1">
      <c r="A391" s="342"/>
      <c r="B391" s="174" t="s">
        <v>18</v>
      </c>
      <c r="C391" s="175" t="s">
        <v>0</v>
      </c>
      <c r="E391" s="135" t="s">
        <v>242</v>
      </c>
    </row>
    <row r="392" spans="1:5">
      <c r="A392" s="167"/>
      <c r="B392" s="176" t="s">
        <v>1</v>
      </c>
      <c r="C392" s="177">
        <f>SUM(C382:C389)</f>
        <v>130</v>
      </c>
      <c r="E392" s="135" t="s">
        <v>242</v>
      </c>
    </row>
    <row r="393" spans="1:5" ht="42">
      <c r="A393" s="25"/>
      <c r="B393" s="90" t="s">
        <v>85</v>
      </c>
      <c r="C393" s="38"/>
    </row>
    <row r="394" spans="1:5">
      <c r="A394" s="28"/>
      <c r="B394" s="29"/>
      <c r="C394" s="30"/>
    </row>
    <row r="395" spans="1:5">
      <c r="A395" s="201" t="s">
        <v>240</v>
      </c>
      <c r="B395" s="114" t="s">
        <v>241</v>
      </c>
      <c r="C395" s="133"/>
    </row>
    <row r="396" spans="1:5" ht="12" customHeight="1">
      <c r="A396" s="110"/>
      <c r="B396" s="134" t="s">
        <v>78</v>
      </c>
      <c r="C396" s="165">
        <v>5</v>
      </c>
    </row>
    <row r="397" spans="1:5" ht="12.75" customHeight="1">
      <c r="A397" s="110"/>
      <c r="B397" s="134" t="s">
        <v>79</v>
      </c>
      <c r="C397" s="165">
        <v>38</v>
      </c>
    </row>
    <row r="398" spans="1:5" ht="48">
      <c r="A398" s="110"/>
      <c r="B398" s="134" t="s">
        <v>74</v>
      </c>
      <c r="C398" s="165">
        <v>107</v>
      </c>
    </row>
    <row r="399" spans="1:5" ht="12.75" customHeight="1">
      <c r="A399" s="110"/>
      <c r="B399" s="121" t="s">
        <v>75</v>
      </c>
      <c r="C399" s="165"/>
      <c r="D399" s="166"/>
    </row>
    <row r="400" spans="1:5" ht="13.5" customHeight="1">
      <c r="A400" s="110"/>
      <c r="B400" s="164" t="s">
        <v>247</v>
      </c>
      <c r="C400" s="165">
        <v>5</v>
      </c>
      <c r="D400" s="136"/>
    </row>
    <row r="401" spans="1:4" s="135" customFormat="1" ht="24">
      <c r="A401" s="110"/>
      <c r="B401" s="97" t="s">
        <v>248</v>
      </c>
      <c r="C401" s="163"/>
      <c r="D401" s="166"/>
    </row>
    <row r="402" spans="1:4">
      <c r="A402" s="339" t="s">
        <v>76</v>
      </c>
      <c r="B402" s="83" t="s">
        <v>244</v>
      </c>
      <c r="C402" s="159">
        <v>150</v>
      </c>
    </row>
    <row r="403" spans="1:4">
      <c r="A403" s="339"/>
      <c r="B403" s="83" t="s">
        <v>245</v>
      </c>
      <c r="C403" s="160">
        <v>150</v>
      </c>
    </row>
    <row r="404" spans="1:4" ht="12.75" thickBot="1">
      <c r="A404" s="339"/>
      <c r="B404" s="88" t="s">
        <v>246</v>
      </c>
      <c r="C404" s="91"/>
    </row>
    <row r="405" spans="1:4">
      <c r="A405" s="110"/>
      <c r="B405" s="120"/>
      <c r="C405" s="111">
        <f>SUM(C396:C400)</f>
        <v>155</v>
      </c>
    </row>
    <row r="406" spans="1:4" ht="73.5">
      <c r="A406" s="110"/>
      <c r="B406" s="90" t="s">
        <v>97</v>
      </c>
      <c r="C406" s="111"/>
    </row>
    <row r="408" spans="1:4">
      <c r="A408" s="201" t="s">
        <v>256</v>
      </c>
      <c r="B408" s="114" t="s">
        <v>257</v>
      </c>
      <c r="C408" s="143"/>
    </row>
    <row r="409" spans="1:4" ht="72" customHeight="1">
      <c r="A409" s="110"/>
      <c r="B409" s="152" t="s">
        <v>255</v>
      </c>
      <c r="C409" s="153">
        <v>150</v>
      </c>
    </row>
    <row r="410" spans="1:4" ht="24">
      <c r="A410" s="110"/>
      <c r="B410" s="154" t="s">
        <v>253</v>
      </c>
      <c r="C410" s="155"/>
    </row>
    <row r="411" spans="1:4" ht="36">
      <c r="A411" s="110"/>
      <c r="B411" s="161" t="s">
        <v>252</v>
      </c>
      <c r="C411" s="151">
        <v>10</v>
      </c>
    </row>
    <row r="412" spans="1:4" ht="12.75" customHeight="1">
      <c r="A412" s="167"/>
      <c r="B412" s="156" t="s">
        <v>254</v>
      </c>
      <c r="C412" s="157"/>
    </row>
    <row r="413" spans="1:4">
      <c r="A413" s="339" t="s">
        <v>76</v>
      </c>
      <c r="B413" s="83" t="s">
        <v>243</v>
      </c>
      <c r="C413" s="87">
        <v>150</v>
      </c>
    </row>
    <row r="414" spans="1:4">
      <c r="A414" s="339"/>
      <c r="B414" s="83" t="s">
        <v>87</v>
      </c>
      <c r="C414" s="87">
        <v>150</v>
      </c>
    </row>
    <row r="415" spans="1:4" ht="12.75" thickBot="1">
      <c r="A415" s="339"/>
      <c r="B415" s="88"/>
      <c r="C415" s="89"/>
    </row>
    <row r="416" spans="1:4">
      <c r="A416" s="110"/>
      <c r="B416" s="120" t="s">
        <v>1</v>
      </c>
      <c r="C416" s="111">
        <f>SUM(C409:C412)</f>
        <v>160</v>
      </c>
    </row>
    <row r="417" spans="1:3" ht="31.5">
      <c r="A417" s="110"/>
      <c r="B417" s="90" t="s">
        <v>258</v>
      </c>
      <c r="C417" s="111"/>
    </row>
  </sheetData>
  <autoFilter ref="E1:E411"/>
  <customSheetViews>
    <customSheetView guid="{67F4D4BA-D558-432D-A22A-521F35E5BC9C}" scale="70" showPageBreaks="1" fitToPage="1" printArea="1" showAutoFilter="1" view="pageBreakPreview" topLeftCell="A116">
      <selection activeCell="A136" activeCellId="1" sqref="A123 A136"/>
      <rowBreaks count="5" manualBreakCount="5">
        <brk id="34" max="3" man="1"/>
        <brk id="59" max="3" man="1"/>
        <brk id="84" max="3" man="1"/>
        <brk id="108" max="3" man="1"/>
        <brk id="134" max="3" man="1"/>
      </rowBreaks>
      <pageMargins left="0.51181102362204722" right="0.19685039370078741" top="0.52083333333333337" bottom="0.78740157480314965" header="0.31496062992125984" footer="0.31496062992125984"/>
      <printOptions horizontalCentered="1"/>
      <pageSetup paperSize="9" scale="84" fitToHeight="0" orientation="portrait" r:id="rId1"/>
      <headerFooter>
        <oddHeader>&amp;L&amp;"Zero Threes,Obyčejné"raz23 s.r.o.&amp;RTABULKA SKLADEB</oddHeader>
        <oddFooter>&amp;R&amp;P/&amp;N</oddFooter>
      </headerFooter>
      <autoFilter ref="F1:F139"/>
    </customSheetView>
    <customSheetView guid="{6CE4204F-06D9-462D-BF7D-FCA95D1F4FF2}" scale="70" showPageBreaks="1" fitToPage="1" printArea="1" showAutoFilter="1" view="pageBreakPreview" topLeftCell="A116">
      <selection activeCell="C106" sqref="C106"/>
      <rowBreaks count="4" manualBreakCount="4">
        <brk id="34" max="3" man="1"/>
        <brk id="59" max="3" man="1"/>
        <brk id="84" max="3" man="1"/>
        <brk id="108" max="3" man="1"/>
      </rowBreaks>
      <pageMargins left="0.51181102362204722" right="0.19685039370078741" top="0.52083333333333337" bottom="0.78740157480314965" header="0.31496062992125984" footer="0.31496062992125984"/>
      <printOptions horizontalCentered="1"/>
      <pageSetup paperSize="9" scale="84" fitToHeight="0" orientation="portrait" r:id="rId2"/>
      <headerFooter>
        <oddHeader>&amp;L&amp;"Zero Threes,Obyčejné"raz23 s.r.o.&amp;RTABULKA SKLADEB</oddHeader>
        <oddFooter>&amp;R&amp;P/&amp;N</oddFooter>
      </headerFooter>
      <autoFilter ref="F1:F139"/>
    </customSheetView>
  </customSheetViews>
  <mergeCells count="20">
    <mergeCell ref="A413:A415"/>
    <mergeCell ref="A402:A404"/>
    <mergeCell ref="A1:C1"/>
    <mergeCell ref="A281:A283"/>
    <mergeCell ref="A390:A391"/>
    <mergeCell ref="A340:A341"/>
    <mergeCell ref="A352:A353"/>
    <mergeCell ref="A291:A293"/>
    <mergeCell ref="A312:A314"/>
    <mergeCell ref="A301:A303"/>
    <mergeCell ref="A79:A81"/>
    <mergeCell ref="A95:A97"/>
    <mergeCell ref="A111:A112"/>
    <mergeCell ref="A124:A125"/>
    <mergeCell ref="A258:A259"/>
    <mergeCell ref="A138:A139"/>
    <mergeCell ref="A149:A150"/>
    <mergeCell ref="A226:A228"/>
    <mergeCell ref="A195:A197"/>
    <mergeCell ref="A210:A211"/>
  </mergeCells>
  <conditionalFormatting sqref="E267">
    <cfRule type="dataBar" priority="1">
      <dataBar>
        <cfvo type="min" val="0"/>
        <cfvo type="max" val="0"/>
        <color rgb="FF638EC6"/>
      </dataBar>
    </cfRule>
  </conditionalFormatting>
  <printOptions horizontalCentered="1"/>
  <pageMargins left="0.51181102362204722" right="0.19685039370078741" top="0.51181102362204722" bottom="0.78740157480314965" header="0.31496062992125984" footer="0.31496062992125984"/>
  <pageSetup paperSize="9" fitToHeight="0" orientation="portrait" r:id="rId3"/>
  <headerFooter>
    <oddHeader>&amp;L&amp;"Zero Threes,Obyčejné"raz23 s.r.o.&amp;RTABULKA SKLADEB</oddHeader>
    <oddFooter>&amp;R&amp;P/&amp;N</oddFooter>
  </headerFooter>
  <rowBreaks count="13" manualBreakCount="13">
    <brk id="30" max="2" man="1"/>
    <brk id="41" max="2" man="1"/>
    <brk id="67" max="2" man="1"/>
    <brk id="83" max="3" man="1"/>
    <brk id="100" max="3" man="1"/>
    <brk id="127" max="3" man="1"/>
    <brk id="153" max="3" man="1"/>
    <brk id="184" max="3" man="1"/>
    <brk id="248" max="3" man="1"/>
    <brk id="306" max="3" man="1"/>
    <brk id="331" max="3" man="1"/>
    <brk id="356" max="3" man="1"/>
    <brk id="380" max="3" man="1"/>
  </rowBreaks>
</worksheet>
</file>

<file path=xl/worksheets/sheet3.xml><?xml version="1.0" encoding="utf-8"?>
<worksheet xmlns="http://schemas.openxmlformats.org/spreadsheetml/2006/main" xmlns:r="http://schemas.openxmlformats.org/officeDocument/2006/relationships">
  <sheetPr>
    <tabColor theme="4" tint="0.39997558519241921"/>
  </sheetPr>
  <dimension ref="B134"/>
  <sheetViews>
    <sheetView view="pageBreakPreview" zoomScale="115" zoomScaleSheetLayoutView="115" workbookViewId="0">
      <selection activeCell="B43" activeCellId="1" sqref="L50 B43"/>
    </sheetView>
  </sheetViews>
  <sheetFormatPr defaultRowHeight="12.75"/>
  <sheetData>
    <row r="134" spans="2:2" ht="360">
      <c r="B134" s="149" t="s">
        <v>238</v>
      </c>
    </row>
  </sheetData>
  <customSheetViews>
    <customSheetView guid="{67F4D4BA-D558-432D-A22A-521F35E5BC9C}" scale="115" showPageBreaks="1" printArea="1" view="pageBreakPreview" topLeftCell="A16">
      <selection activeCell="F134" sqref="F134"/>
      <pageMargins left="0.51181102362204722" right="0.19685039370078741" top="0.52083333333333337" bottom="0.78740157480314965" header="0.31496062992125984" footer="0.31496062992125984"/>
      <pageSetup paperSize="9" orientation="portrait" verticalDpi="300" r:id="rId1"/>
      <headerFooter>
        <oddHeader>&amp;L&amp;"Zero Threes,Obyčejné"raz23 s.r.o.&amp;RTABULKA SKLADEB</oddHeader>
        <oddFooter>&amp;R&amp;P/&amp;N</oddFooter>
      </headerFooter>
    </customSheetView>
    <customSheetView guid="{6CE4204F-06D9-462D-BF7D-FCA95D1F4FF2}" scale="115" showPageBreaks="1" printArea="1" view="pageBreakPreview" topLeftCell="A16">
      <selection activeCell="C106" sqref="C106"/>
      <pageMargins left="0.51181102362204722" right="0.19685039370078741" top="0.52083333333333337" bottom="0.78740157480314965" header="0.31496062992125984" footer="0.31496062992125984"/>
      <pageSetup paperSize="9" orientation="portrait" verticalDpi="300" r:id="rId2"/>
      <headerFooter>
        <oddHeader>&amp;L&amp;"Zero Threes,Obyčejné"raz23 s.r.o.&amp;RTABULKA SKLADEB</oddHeader>
        <oddFooter>&amp;R&amp;P/&amp;N</oddFooter>
      </headerFooter>
    </customSheetView>
  </customSheetViews>
  <phoneticPr fontId="6" type="noConversion"/>
  <pageMargins left="0.51181102362204722" right="0.19685039370078741" top="0.52083333333333337" bottom="0.78740157480314965" header="0.31496062992125984" footer="0.31496062992125984"/>
  <pageSetup paperSize="9" orientation="portrait" verticalDpi="300" r:id="rId3"/>
  <headerFooter>
    <oddHeader>&amp;L&amp;"Zero Threes,Obyčejné"raz23 s.r.o.&amp;RTABULKA SKLADEB</oddHeader>
    <oddFooter>&amp;R&amp;P/&amp;N</oddFooter>
  </headerFooter>
  <drawing r:id="rId4"/>
</worksheet>
</file>

<file path=xl/worksheets/sheet4.xml><?xml version="1.0" encoding="utf-8"?>
<worksheet xmlns="http://schemas.openxmlformats.org/spreadsheetml/2006/main" xmlns:r="http://schemas.openxmlformats.org/officeDocument/2006/relationships">
  <sheetPr>
    <tabColor theme="4" tint="0.39997558519241921"/>
    <pageSetUpPr fitToPage="1"/>
  </sheetPr>
  <dimension ref="A1:M185"/>
  <sheetViews>
    <sheetView view="pageBreakPreview" zoomScale="115" zoomScaleSheetLayoutView="115" workbookViewId="0">
      <selection activeCell="B43" activeCellId="1" sqref="L50 B43"/>
    </sheetView>
  </sheetViews>
  <sheetFormatPr defaultRowHeight="12"/>
  <cols>
    <col min="1" max="1" width="7.140625" style="4" customWidth="1"/>
    <col min="2" max="2" width="79.140625" style="1" customWidth="1"/>
    <col min="3" max="3" width="7.5703125" style="5" customWidth="1"/>
    <col min="4" max="16384" width="9.140625" style="1"/>
  </cols>
  <sheetData>
    <row r="1" spans="1:13" ht="15">
      <c r="A1" s="340" t="s">
        <v>3</v>
      </c>
      <c r="B1" s="341"/>
      <c r="C1" s="344"/>
    </row>
    <row r="2" spans="1:13" ht="3.75" customHeight="1">
      <c r="A2" s="9"/>
      <c r="B2" s="9"/>
      <c r="C2" s="10"/>
    </row>
    <row r="3" spans="1:13" s="135" customFormat="1">
      <c r="A3" s="202" t="s">
        <v>4</v>
      </c>
      <c r="B3" s="202" t="s">
        <v>594</v>
      </c>
      <c r="C3" s="203"/>
    </row>
    <row r="4" spans="1:13" s="135" customFormat="1" ht="15" customHeight="1">
      <c r="A4" s="110"/>
      <c r="B4" s="228" t="s">
        <v>596</v>
      </c>
      <c r="C4" s="117">
        <v>100</v>
      </c>
    </row>
    <row r="5" spans="1:13" s="135" customFormat="1" ht="14.25" customHeight="1">
      <c r="A5" s="138"/>
      <c r="B5" s="228" t="s">
        <v>595</v>
      </c>
      <c r="C5" s="133">
        <v>80</v>
      </c>
    </row>
    <row r="6" spans="1:13" s="135" customFormat="1" ht="14.25" customHeight="1">
      <c r="A6" s="124"/>
      <c r="B6" s="228" t="s">
        <v>625</v>
      </c>
      <c r="C6" s="230" t="s">
        <v>0</v>
      </c>
    </row>
    <row r="7" spans="1:13" s="135" customFormat="1" ht="25.5" customHeight="1">
      <c r="A7" s="110"/>
      <c r="B7" s="119" t="s">
        <v>672</v>
      </c>
      <c r="C7" s="117">
        <v>120</v>
      </c>
    </row>
    <row r="8" spans="1:13" s="135" customFormat="1" ht="41.25" customHeight="1">
      <c r="A8" s="110"/>
      <c r="B8" s="232" t="s">
        <v>626</v>
      </c>
      <c r="C8" s="133">
        <v>8</v>
      </c>
    </row>
    <row r="9" spans="1:13" s="135" customFormat="1" ht="14.25" customHeight="1">
      <c r="A9" s="138"/>
      <c r="B9" s="330" t="s">
        <v>597</v>
      </c>
      <c r="C9" s="239" t="s">
        <v>0</v>
      </c>
    </row>
    <row r="10" spans="1:13" s="135" customFormat="1" ht="14.25" customHeight="1">
      <c r="A10" s="345"/>
      <c r="B10" s="330" t="s">
        <v>598</v>
      </c>
      <c r="C10" s="239">
        <v>160</v>
      </c>
    </row>
    <row r="11" spans="1:13" s="135" customFormat="1" ht="14.25" customHeight="1">
      <c r="A11" s="345"/>
      <c r="B11" s="330" t="s">
        <v>627</v>
      </c>
      <c r="C11" s="239">
        <v>70</v>
      </c>
    </row>
    <row r="12" spans="1:13" s="135" customFormat="1" ht="18.75" customHeight="1">
      <c r="A12" s="129"/>
      <c r="B12" s="120" t="s">
        <v>1</v>
      </c>
      <c r="C12" s="111">
        <f>SUM(C4,C5,C7,C10,C11)</f>
        <v>530</v>
      </c>
    </row>
    <row r="13" spans="1:13" s="135" customFormat="1" ht="70.5" customHeight="1">
      <c r="A13" s="110"/>
      <c r="B13" s="331" t="s">
        <v>673</v>
      </c>
      <c r="C13" s="27"/>
    </row>
    <row r="14" spans="1:13" s="135" customFormat="1">
      <c r="A14" s="137"/>
      <c r="B14" s="137"/>
      <c r="C14" s="95"/>
    </row>
    <row r="15" spans="1:13">
      <c r="A15" s="202" t="s">
        <v>5</v>
      </c>
      <c r="B15" s="202" t="s">
        <v>663</v>
      </c>
      <c r="C15" s="203"/>
      <c r="E15" s="2"/>
      <c r="F15" s="2"/>
      <c r="G15" s="2"/>
      <c r="H15" s="2"/>
      <c r="I15" s="2"/>
      <c r="J15" s="2"/>
      <c r="K15" s="2"/>
      <c r="L15" s="2"/>
      <c r="M15" s="2"/>
    </row>
    <row r="16" spans="1:13" s="243" customFormat="1" ht="6.75" customHeight="1">
      <c r="A16" s="247"/>
      <c r="B16" s="232"/>
      <c r="C16" s="27"/>
    </row>
    <row r="17" spans="1:13" s="135" customFormat="1" ht="106.5" customHeight="1">
      <c r="A17" s="247"/>
      <c r="B17" s="232" t="s">
        <v>674</v>
      </c>
      <c r="C17" s="27"/>
    </row>
    <row r="18" spans="1:13" s="135" customFormat="1" ht="12" customHeight="1">
      <c r="A18" s="137"/>
      <c r="B18" s="137"/>
      <c r="C18" s="95"/>
    </row>
    <row r="19" spans="1:13" s="135" customFormat="1">
      <c r="A19" s="202" t="s">
        <v>5</v>
      </c>
      <c r="B19" s="203" t="s">
        <v>342</v>
      </c>
      <c r="C19" s="204"/>
    </row>
    <row r="20" spans="1:13">
      <c r="A20" s="110"/>
      <c r="B20" s="134" t="s">
        <v>348</v>
      </c>
      <c r="C20" s="117">
        <v>40</v>
      </c>
      <c r="E20" s="2"/>
      <c r="F20" s="3"/>
      <c r="G20" s="2"/>
      <c r="H20" s="2"/>
      <c r="I20" s="2"/>
      <c r="J20" s="2"/>
      <c r="K20" s="2"/>
      <c r="L20" s="2"/>
      <c r="M20" s="2"/>
    </row>
    <row r="21" spans="1:13" s="139" customFormat="1" ht="13.5" customHeight="1">
      <c r="A21" s="110"/>
      <c r="B21" s="121" t="s">
        <v>283</v>
      </c>
      <c r="C21" s="115">
        <v>20</v>
      </c>
    </row>
    <row r="22" spans="1:13" s="139" customFormat="1">
      <c r="A22" s="110"/>
      <c r="B22" s="228" t="s">
        <v>145</v>
      </c>
      <c r="C22" s="115"/>
    </row>
    <row r="23" spans="1:13" s="139" customFormat="1" ht="24">
      <c r="A23" s="110"/>
      <c r="B23" s="232" t="s">
        <v>289</v>
      </c>
      <c r="C23" s="230">
        <v>2</v>
      </c>
      <c r="E23" s="206"/>
      <c r="F23" s="207"/>
      <c r="G23" s="206"/>
      <c r="H23" s="206"/>
      <c r="I23" s="206"/>
      <c r="J23" s="206"/>
      <c r="K23" s="206"/>
      <c r="L23" s="206"/>
      <c r="M23" s="206"/>
    </row>
    <row r="24" spans="1:13" s="139" customFormat="1">
      <c r="A24" s="110"/>
      <c r="B24" s="228" t="s">
        <v>146</v>
      </c>
      <c r="C24" s="231" t="s">
        <v>0</v>
      </c>
      <c r="E24" s="206"/>
      <c r="F24" s="206"/>
      <c r="G24" s="206"/>
      <c r="H24" s="206"/>
      <c r="I24" s="206"/>
      <c r="J24" s="206"/>
      <c r="K24" s="206"/>
      <c r="L24" s="206"/>
      <c r="M24" s="206"/>
    </row>
    <row r="25" spans="1:13" s="139" customFormat="1" ht="36">
      <c r="A25" s="110"/>
      <c r="B25" s="134" t="s">
        <v>291</v>
      </c>
      <c r="C25" s="133">
        <v>5</v>
      </c>
    </row>
    <row r="26" spans="1:13" s="139" customFormat="1" ht="84">
      <c r="A26" s="110"/>
      <c r="B26" s="134" t="s">
        <v>292</v>
      </c>
      <c r="C26" s="115">
        <v>125</v>
      </c>
      <c r="E26" s="206"/>
      <c r="F26" s="206"/>
      <c r="G26" s="206"/>
      <c r="H26" s="206"/>
      <c r="I26" s="206"/>
      <c r="J26" s="206"/>
      <c r="K26" s="206"/>
      <c r="L26" s="206"/>
      <c r="M26" s="206"/>
    </row>
    <row r="27" spans="1:13" s="139" customFormat="1" ht="48">
      <c r="A27" s="110"/>
      <c r="B27" s="122" t="s">
        <v>293</v>
      </c>
      <c r="C27" s="117">
        <v>220</v>
      </c>
      <c r="E27" s="206"/>
      <c r="F27" s="206"/>
      <c r="G27" s="206"/>
      <c r="H27" s="206"/>
      <c r="I27" s="206"/>
      <c r="J27" s="206"/>
      <c r="K27" s="206"/>
      <c r="L27" s="206"/>
      <c r="M27" s="206"/>
    </row>
    <row r="28" spans="1:13" s="139" customFormat="1" ht="57.75">
      <c r="A28" s="110"/>
      <c r="B28" s="122" t="s">
        <v>160</v>
      </c>
      <c r="C28" s="133">
        <v>4</v>
      </c>
      <c r="E28" s="206"/>
      <c r="F28" s="207"/>
      <c r="G28" s="206"/>
      <c r="H28" s="206"/>
      <c r="I28" s="206"/>
      <c r="J28" s="206"/>
      <c r="K28" s="206"/>
      <c r="L28" s="206"/>
      <c r="M28" s="206"/>
    </row>
    <row r="29" spans="1:13" s="139" customFormat="1">
      <c r="A29" s="110"/>
      <c r="B29" s="122" t="s">
        <v>70</v>
      </c>
      <c r="C29" s="133"/>
    </row>
    <row r="30" spans="1:13" s="139" customFormat="1">
      <c r="A30" s="343" t="s">
        <v>282</v>
      </c>
      <c r="B30" s="221" t="s">
        <v>71</v>
      </c>
      <c r="C30" s="214">
        <v>220</v>
      </c>
    </row>
    <row r="31" spans="1:13" s="139" customFormat="1" ht="12.75" thickBot="1">
      <c r="A31" s="343"/>
      <c r="B31" s="222" t="s">
        <v>281</v>
      </c>
      <c r="C31" s="223" t="s">
        <v>0</v>
      </c>
    </row>
    <row r="32" spans="1:13" s="139" customFormat="1">
      <c r="A32" s="129"/>
      <c r="B32" s="120" t="s">
        <v>1</v>
      </c>
      <c r="C32" s="111">
        <f>SUM(C20:C29)</f>
        <v>416</v>
      </c>
    </row>
    <row r="33" spans="1:13" s="139" customFormat="1" ht="45">
      <c r="A33" s="110"/>
      <c r="B33" s="128" t="s">
        <v>280</v>
      </c>
      <c r="C33" s="27" t="s">
        <v>0</v>
      </c>
      <c r="E33" s="206"/>
      <c r="F33" s="207"/>
      <c r="G33" s="206"/>
      <c r="H33" s="206"/>
      <c r="I33" s="206"/>
      <c r="J33" s="206"/>
      <c r="K33" s="206"/>
      <c r="L33" s="206"/>
      <c r="M33" s="206"/>
    </row>
    <row r="34" spans="1:13" s="139" customFormat="1">
      <c r="A34" s="110"/>
      <c r="B34" s="112"/>
      <c r="C34" s="111"/>
    </row>
    <row r="35" spans="1:13" s="139" customFormat="1">
      <c r="A35" s="202" t="s">
        <v>6</v>
      </c>
      <c r="B35" s="202" t="s">
        <v>297</v>
      </c>
      <c r="C35" s="202"/>
    </row>
    <row r="36" spans="1:13" s="139" customFormat="1" ht="24">
      <c r="A36" s="110"/>
      <c r="B36" s="122" t="s">
        <v>298</v>
      </c>
      <c r="C36" s="117" t="s">
        <v>0</v>
      </c>
    </row>
    <row r="37" spans="1:13" s="139" customFormat="1" ht="13.5" customHeight="1">
      <c r="A37" s="110"/>
      <c r="B37" s="122" t="s">
        <v>299</v>
      </c>
      <c r="C37" s="133">
        <v>40</v>
      </c>
    </row>
    <row r="38" spans="1:13" s="135" customFormat="1" ht="60">
      <c r="A38" s="110"/>
      <c r="B38" s="134" t="s">
        <v>300</v>
      </c>
      <c r="C38" s="133">
        <v>60</v>
      </c>
      <c r="E38" s="136"/>
      <c r="F38" s="136"/>
      <c r="G38" s="136"/>
      <c r="H38" s="136"/>
      <c r="I38" s="136"/>
      <c r="J38" s="136"/>
      <c r="K38" s="136"/>
      <c r="L38" s="136"/>
      <c r="M38" s="136"/>
    </row>
    <row r="39" spans="1:13" s="135" customFormat="1" ht="24">
      <c r="A39" s="110"/>
      <c r="B39" s="119" t="s">
        <v>301</v>
      </c>
      <c r="C39" s="117">
        <v>2</v>
      </c>
      <c r="E39" s="136"/>
      <c r="F39" s="136"/>
      <c r="G39" s="136"/>
      <c r="H39" s="136"/>
      <c r="I39" s="136"/>
      <c r="J39" s="136"/>
      <c r="K39" s="136"/>
      <c r="L39" s="136"/>
      <c r="M39" s="136"/>
    </row>
    <row r="40" spans="1:13" s="135" customFormat="1">
      <c r="A40" s="110"/>
      <c r="B40" s="134" t="s">
        <v>295</v>
      </c>
      <c r="C40" s="133">
        <v>160</v>
      </c>
      <c r="E40" s="136"/>
      <c r="F40" s="136"/>
      <c r="G40" s="136"/>
      <c r="H40" s="136"/>
      <c r="I40" s="136"/>
      <c r="J40" s="136"/>
      <c r="K40" s="136"/>
      <c r="L40" s="136"/>
      <c r="M40" s="136"/>
    </row>
    <row r="41" spans="1:13" s="135" customFormat="1">
      <c r="A41" s="110"/>
      <c r="B41" s="134" t="s">
        <v>302</v>
      </c>
      <c r="C41" s="133">
        <v>3</v>
      </c>
      <c r="E41" s="136"/>
      <c r="F41" s="136"/>
      <c r="G41" s="136"/>
      <c r="H41" s="136"/>
      <c r="I41" s="136"/>
      <c r="J41" s="136"/>
      <c r="K41" s="136"/>
      <c r="L41" s="136"/>
      <c r="M41" s="136"/>
    </row>
    <row r="42" spans="1:13" s="139" customFormat="1" ht="48">
      <c r="A42" s="110"/>
      <c r="B42" s="208" t="s">
        <v>303</v>
      </c>
      <c r="C42" s="133">
        <v>25</v>
      </c>
      <c r="E42" s="206"/>
      <c r="F42" s="206"/>
      <c r="G42" s="206"/>
      <c r="H42" s="206"/>
      <c r="I42" s="206"/>
      <c r="J42" s="206"/>
      <c r="K42" s="206"/>
      <c r="L42" s="206"/>
      <c r="M42" s="206"/>
    </row>
    <row r="43" spans="1:13" s="139" customFormat="1">
      <c r="A43" s="343" t="s">
        <v>282</v>
      </c>
      <c r="B43" s="217" t="s">
        <v>304</v>
      </c>
      <c r="C43" s="216">
        <v>140</v>
      </c>
      <c r="E43" s="206"/>
      <c r="F43" s="206"/>
      <c r="G43" s="206"/>
      <c r="H43" s="206"/>
      <c r="I43" s="206"/>
      <c r="J43" s="206"/>
      <c r="K43" s="206"/>
      <c r="L43" s="206"/>
      <c r="M43" s="206"/>
    </row>
    <row r="44" spans="1:13" s="139" customFormat="1" ht="36">
      <c r="A44" s="343"/>
      <c r="B44" s="218" t="s">
        <v>153</v>
      </c>
      <c r="C44" s="219"/>
      <c r="E44" s="206"/>
      <c r="F44" s="206"/>
      <c r="G44" s="206"/>
      <c r="H44" s="206"/>
      <c r="I44" s="206"/>
      <c r="J44" s="206"/>
      <c r="K44" s="206"/>
      <c r="L44" s="206"/>
      <c r="M44" s="206"/>
    </row>
    <row r="45" spans="1:13" s="139" customFormat="1">
      <c r="A45" s="343"/>
      <c r="B45" s="218" t="s">
        <v>306</v>
      </c>
      <c r="C45" s="219"/>
      <c r="E45" s="206"/>
      <c r="F45" s="206"/>
      <c r="G45" s="206"/>
      <c r="H45" s="206"/>
      <c r="I45" s="206"/>
      <c r="J45" s="206"/>
      <c r="K45" s="206"/>
      <c r="L45" s="206"/>
      <c r="M45" s="206"/>
    </row>
    <row r="46" spans="1:13" s="139" customFormat="1" ht="24">
      <c r="A46" s="343"/>
      <c r="B46" s="218" t="s">
        <v>307</v>
      </c>
      <c r="C46" s="219"/>
      <c r="E46" s="206"/>
      <c r="F46" s="206"/>
      <c r="G46" s="206"/>
      <c r="H46" s="206"/>
      <c r="I46" s="206"/>
      <c r="J46" s="206"/>
      <c r="K46" s="206"/>
      <c r="L46" s="206"/>
      <c r="M46" s="206"/>
    </row>
    <row r="47" spans="1:13" s="139" customFormat="1" ht="35.25" customHeight="1" thickBot="1">
      <c r="A47" s="343"/>
      <c r="B47" s="220"/>
      <c r="C47" s="220"/>
      <c r="E47" s="206"/>
      <c r="F47" s="207"/>
      <c r="G47" s="206"/>
      <c r="H47" s="206"/>
      <c r="I47" s="206"/>
      <c r="J47" s="206"/>
      <c r="K47" s="206"/>
      <c r="L47" s="206"/>
      <c r="M47" s="206"/>
    </row>
    <row r="48" spans="1:13" s="139" customFormat="1">
      <c r="A48" s="110"/>
      <c r="B48" s="120" t="s">
        <v>1</v>
      </c>
      <c r="C48" s="211">
        <f>SUM(C37:C42)</f>
        <v>290</v>
      </c>
    </row>
    <row r="49" spans="1:13" s="139" customFormat="1" ht="90">
      <c r="B49" s="123" t="s">
        <v>305</v>
      </c>
      <c r="C49" s="123"/>
    </row>
    <row r="50" spans="1:13" s="139" customFormat="1">
      <c r="B50" s="123"/>
      <c r="C50" s="123"/>
    </row>
    <row r="51" spans="1:13" s="139" customFormat="1">
      <c r="A51" s="202" t="s">
        <v>14</v>
      </c>
      <c r="B51" s="202" t="s">
        <v>343</v>
      </c>
      <c r="C51" s="202"/>
    </row>
    <row r="52" spans="1:13" s="139" customFormat="1" ht="24">
      <c r="A52" s="110"/>
      <c r="B52" s="134" t="s">
        <v>288</v>
      </c>
      <c r="C52" s="133">
        <v>3.2</v>
      </c>
    </row>
    <row r="53" spans="1:13" s="139" customFormat="1">
      <c r="A53" s="110"/>
      <c r="B53" s="134" t="s">
        <v>290</v>
      </c>
      <c r="C53" s="133">
        <v>8</v>
      </c>
    </row>
    <row r="54" spans="1:13" s="139" customFormat="1" ht="4.5" customHeight="1">
      <c r="A54" s="110"/>
      <c r="B54" s="134" t="s">
        <v>291</v>
      </c>
      <c r="C54" s="133">
        <v>5</v>
      </c>
    </row>
    <row r="55" spans="1:13" s="139" customFormat="1" ht="13.5" customHeight="1">
      <c r="A55" s="110"/>
      <c r="B55" s="134" t="s">
        <v>320</v>
      </c>
      <c r="C55" s="133">
        <v>60</v>
      </c>
    </row>
    <row r="56" spans="1:13" s="139" customFormat="1">
      <c r="A56" s="110"/>
      <c r="B56" s="134" t="s">
        <v>321</v>
      </c>
      <c r="C56" s="133">
        <v>160</v>
      </c>
    </row>
    <row r="57" spans="1:13" s="139" customFormat="1">
      <c r="A57" s="110"/>
      <c r="B57" s="134" t="s">
        <v>323</v>
      </c>
      <c r="C57" s="133">
        <v>8</v>
      </c>
      <c r="E57" s="206"/>
      <c r="F57" s="207"/>
      <c r="G57" s="206"/>
      <c r="H57" s="206"/>
      <c r="I57" s="206"/>
      <c r="J57" s="206"/>
      <c r="K57" s="206"/>
      <c r="L57" s="206"/>
      <c r="M57" s="206"/>
    </row>
    <row r="58" spans="1:13" s="139" customFormat="1">
      <c r="A58" s="110"/>
      <c r="B58" s="134" t="s">
        <v>302</v>
      </c>
      <c r="C58" s="133">
        <v>3</v>
      </c>
      <c r="E58" s="206"/>
      <c r="F58" s="206"/>
      <c r="G58" s="206"/>
      <c r="H58" s="206"/>
      <c r="I58" s="206"/>
      <c r="J58" s="206"/>
      <c r="K58" s="206"/>
      <c r="L58" s="206"/>
      <c r="M58" s="206"/>
    </row>
    <row r="59" spans="1:13" s="139" customFormat="1">
      <c r="A59" s="110"/>
      <c r="B59" s="134" t="s">
        <v>318</v>
      </c>
      <c r="C59" s="133">
        <v>22</v>
      </c>
    </row>
    <row r="60" spans="1:13" s="139" customFormat="1" ht="48">
      <c r="A60" s="110"/>
      <c r="B60" s="134" t="s">
        <v>319</v>
      </c>
      <c r="C60" s="133"/>
      <c r="E60" s="206"/>
      <c r="F60" s="206"/>
      <c r="G60" s="206"/>
      <c r="H60" s="206"/>
      <c r="I60" s="206"/>
      <c r="J60" s="206"/>
      <c r="K60" s="206"/>
      <c r="L60" s="206"/>
      <c r="M60" s="206"/>
    </row>
    <row r="61" spans="1:13" s="139" customFormat="1" ht="48">
      <c r="A61" s="110"/>
      <c r="B61" s="208" t="s">
        <v>303</v>
      </c>
      <c r="C61" s="133">
        <v>25</v>
      </c>
      <c r="E61" s="206"/>
      <c r="F61" s="206"/>
      <c r="G61" s="206"/>
      <c r="H61" s="206"/>
      <c r="I61" s="206"/>
      <c r="J61" s="206"/>
      <c r="K61" s="206"/>
      <c r="L61" s="206"/>
      <c r="M61" s="206"/>
    </row>
    <row r="62" spans="1:13" s="139" customFormat="1">
      <c r="A62" s="343" t="s">
        <v>282</v>
      </c>
      <c r="B62" s="217" t="s">
        <v>304</v>
      </c>
      <c r="C62" s="216">
        <v>140</v>
      </c>
      <c r="E62" s="206"/>
      <c r="F62" s="207"/>
      <c r="G62" s="206"/>
      <c r="H62" s="206"/>
      <c r="I62" s="206"/>
      <c r="J62" s="206"/>
      <c r="K62" s="206"/>
      <c r="L62" s="206"/>
      <c r="M62" s="206"/>
    </row>
    <row r="63" spans="1:13" s="139" customFormat="1" ht="36">
      <c r="A63" s="343"/>
      <c r="B63" s="218" t="s">
        <v>153</v>
      </c>
      <c r="C63" s="219"/>
      <c r="E63" s="206"/>
      <c r="F63" s="207"/>
      <c r="G63" s="206"/>
      <c r="H63" s="206"/>
      <c r="I63" s="206"/>
      <c r="J63" s="206"/>
      <c r="K63" s="206"/>
      <c r="L63" s="206"/>
      <c r="M63" s="206"/>
    </row>
    <row r="64" spans="1:13" s="139" customFormat="1">
      <c r="A64" s="343"/>
      <c r="B64" s="218" t="s">
        <v>306</v>
      </c>
      <c r="C64" s="219"/>
    </row>
    <row r="65" spans="1:13" s="139" customFormat="1" ht="24.75" thickBot="1">
      <c r="A65" s="343"/>
      <c r="B65" s="224" t="s">
        <v>307</v>
      </c>
      <c r="C65" s="225"/>
      <c r="F65" s="226" t="s">
        <v>326</v>
      </c>
    </row>
    <row r="66" spans="1:13" s="139" customFormat="1">
      <c r="A66" s="110"/>
      <c r="B66" s="120" t="s">
        <v>1</v>
      </c>
      <c r="C66" s="211">
        <f>SUM(C52:C61)</f>
        <v>294.2</v>
      </c>
    </row>
    <row r="67" spans="1:13" s="139" customFormat="1" ht="78.75">
      <c r="B67" s="123" t="s">
        <v>322</v>
      </c>
      <c r="C67" s="123"/>
    </row>
    <row r="68" spans="1:13" s="139" customFormat="1">
      <c r="B68" s="123"/>
      <c r="C68" s="123"/>
      <c r="E68" s="206"/>
      <c r="F68" s="207"/>
      <c r="G68" s="206"/>
      <c r="H68" s="206"/>
      <c r="I68" s="206"/>
      <c r="J68" s="206"/>
      <c r="K68" s="206"/>
      <c r="L68" s="206"/>
      <c r="M68" s="206"/>
    </row>
    <row r="69" spans="1:13" s="139" customFormat="1">
      <c r="A69" s="202" t="s">
        <v>15</v>
      </c>
      <c r="B69" s="202" t="s">
        <v>324</v>
      </c>
      <c r="C69" s="202"/>
    </row>
    <row r="70" spans="1:13" s="139" customFormat="1" ht="24">
      <c r="A70" s="110"/>
      <c r="B70" s="122" t="s">
        <v>298</v>
      </c>
      <c r="C70" s="117" t="s">
        <v>0</v>
      </c>
    </row>
    <row r="71" spans="1:13" s="139" customFormat="1" ht="4.5" customHeight="1">
      <c r="A71" s="110"/>
      <c r="B71" s="122" t="s">
        <v>299</v>
      </c>
      <c r="C71" s="133">
        <v>40</v>
      </c>
    </row>
    <row r="72" spans="1:13" s="139" customFormat="1" ht="13.5" customHeight="1">
      <c r="A72" s="110"/>
      <c r="B72" s="134" t="s">
        <v>300</v>
      </c>
      <c r="C72" s="133">
        <v>60</v>
      </c>
    </row>
    <row r="73" spans="1:13" s="139" customFormat="1" ht="24">
      <c r="A73" s="110"/>
      <c r="B73" s="119" t="s">
        <v>301</v>
      </c>
      <c r="C73" s="117">
        <v>2</v>
      </c>
    </row>
    <row r="74" spans="1:13" s="139" customFormat="1">
      <c r="A74" s="110"/>
      <c r="B74" s="134" t="s">
        <v>295</v>
      </c>
      <c r="C74" s="133">
        <v>160</v>
      </c>
    </row>
    <row r="75" spans="1:13" s="139" customFormat="1">
      <c r="A75" s="110"/>
      <c r="B75" s="134" t="s">
        <v>302</v>
      </c>
      <c r="C75" s="133">
        <v>3</v>
      </c>
      <c r="E75" s="206"/>
      <c r="F75" s="207"/>
      <c r="G75" s="206"/>
      <c r="H75" s="206"/>
      <c r="I75" s="206"/>
      <c r="J75" s="206"/>
      <c r="K75" s="206"/>
      <c r="L75" s="206"/>
      <c r="M75" s="206"/>
    </row>
    <row r="76" spans="1:13" s="139" customFormat="1" ht="48">
      <c r="A76" s="110"/>
      <c r="B76" s="208" t="s">
        <v>303</v>
      </c>
      <c r="C76" s="133">
        <v>25</v>
      </c>
      <c r="E76" s="206"/>
      <c r="F76" s="206"/>
      <c r="G76" s="206"/>
      <c r="H76" s="206"/>
      <c r="I76" s="206"/>
      <c r="J76" s="206"/>
      <c r="K76" s="206"/>
      <c r="L76" s="206"/>
      <c r="M76" s="206"/>
    </row>
    <row r="77" spans="1:13" s="139" customFormat="1" ht="72">
      <c r="A77" s="110"/>
      <c r="B77" s="208" t="s">
        <v>325</v>
      </c>
      <c r="C77" s="133"/>
    </row>
    <row r="78" spans="1:13" s="139" customFormat="1">
      <c r="A78" s="343" t="s">
        <v>282</v>
      </c>
      <c r="B78" s="217" t="s">
        <v>304</v>
      </c>
      <c r="C78" s="216">
        <v>140</v>
      </c>
      <c r="E78" s="206"/>
      <c r="F78" s="206"/>
      <c r="G78" s="206"/>
      <c r="H78" s="206"/>
      <c r="I78" s="206"/>
      <c r="J78" s="206"/>
      <c r="K78" s="206"/>
      <c r="L78" s="206"/>
      <c r="M78" s="206"/>
    </row>
    <row r="79" spans="1:13" s="139" customFormat="1" ht="36">
      <c r="A79" s="343"/>
      <c r="B79" s="218" t="s">
        <v>153</v>
      </c>
      <c r="C79" s="219"/>
      <c r="E79" s="206"/>
      <c r="F79" s="206"/>
      <c r="G79" s="206"/>
      <c r="H79" s="206"/>
      <c r="I79" s="206"/>
      <c r="J79" s="206"/>
      <c r="K79" s="206"/>
      <c r="L79" s="206"/>
      <c r="M79" s="206"/>
    </row>
    <row r="80" spans="1:13" s="139" customFormat="1">
      <c r="A80" s="343"/>
      <c r="B80" s="218" t="s">
        <v>306</v>
      </c>
      <c r="C80" s="219"/>
      <c r="E80" s="206"/>
      <c r="F80" s="207"/>
      <c r="G80" s="206"/>
      <c r="H80" s="206"/>
      <c r="I80" s="206"/>
      <c r="J80" s="206"/>
      <c r="K80" s="206"/>
      <c r="L80" s="206"/>
      <c r="M80" s="206"/>
    </row>
    <row r="81" spans="1:13" s="139" customFormat="1" ht="24">
      <c r="A81" s="343"/>
      <c r="B81" s="218" t="s">
        <v>307</v>
      </c>
      <c r="C81" s="219"/>
      <c r="E81" s="206"/>
      <c r="F81" s="207"/>
      <c r="G81" s="206"/>
      <c r="H81" s="206"/>
      <c r="I81" s="206"/>
      <c r="J81" s="206"/>
      <c r="K81" s="206"/>
      <c r="L81" s="206"/>
      <c r="M81" s="206"/>
    </row>
    <row r="82" spans="1:13" s="139" customFormat="1" ht="12.75" thickBot="1">
      <c r="A82" s="343"/>
      <c r="B82" s="220"/>
      <c r="C82" s="220"/>
    </row>
    <row r="83" spans="1:13" s="139" customFormat="1" ht="15">
      <c r="A83" s="110"/>
      <c r="B83" s="120" t="s">
        <v>1</v>
      </c>
      <c r="C83" s="211">
        <f>SUM(C71:C76)</f>
        <v>290</v>
      </c>
      <c r="F83" s="226"/>
    </row>
    <row r="84" spans="1:13" s="139" customFormat="1" ht="90">
      <c r="B84" s="123" t="s">
        <v>305</v>
      </c>
      <c r="C84" s="123"/>
    </row>
    <row r="85" spans="1:13" s="139" customFormat="1">
      <c r="B85" s="123"/>
      <c r="C85" s="123"/>
    </row>
    <row r="86" spans="1:13" s="139" customFormat="1">
      <c r="A86" s="202" t="s">
        <v>16</v>
      </c>
      <c r="B86" s="202" t="s">
        <v>328</v>
      </c>
      <c r="C86" s="202"/>
      <c r="E86" s="206"/>
      <c r="F86" s="207"/>
      <c r="G86" s="206"/>
      <c r="H86" s="206"/>
      <c r="I86" s="206"/>
      <c r="J86" s="206"/>
      <c r="K86" s="206"/>
      <c r="L86" s="206"/>
      <c r="M86" s="206"/>
    </row>
    <row r="87" spans="1:13" s="139" customFormat="1" ht="36">
      <c r="A87" s="110"/>
      <c r="B87" s="122" t="s">
        <v>327</v>
      </c>
      <c r="C87" s="117"/>
    </row>
    <row r="88" spans="1:13" s="139" customFormat="1">
      <c r="A88" s="110"/>
      <c r="B88" s="122" t="s">
        <v>7</v>
      </c>
      <c r="C88" s="117">
        <v>8</v>
      </c>
    </row>
    <row r="89" spans="1:13" s="139" customFormat="1" ht="24">
      <c r="A89" s="110"/>
      <c r="B89" s="122" t="s">
        <v>329</v>
      </c>
      <c r="C89" s="133">
        <v>22</v>
      </c>
    </row>
    <row r="90" spans="1:13" s="139" customFormat="1" ht="13.5" customHeight="1">
      <c r="A90" s="110"/>
      <c r="B90" s="134" t="s">
        <v>330</v>
      </c>
      <c r="C90" s="133">
        <v>60</v>
      </c>
    </row>
    <row r="91" spans="1:13" s="135" customFormat="1" ht="24">
      <c r="A91" s="110"/>
      <c r="B91" s="119" t="s">
        <v>301</v>
      </c>
      <c r="C91" s="117">
        <v>2</v>
      </c>
    </row>
    <row r="92" spans="1:13" s="135" customFormat="1">
      <c r="A92" s="110"/>
      <c r="B92" s="134" t="s">
        <v>295</v>
      </c>
      <c r="C92" s="133">
        <v>160</v>
      </c>
    </row>
    <row r="93" spans="1:13" s="135" customFormat="1">
      <c r="A93" s="110"/>
      <c r="B93" s="134" t="s">
        <v>302</v>
      </c>
      <c r="C93" s="133">
        <v>3</v>
      </c>
    </row>
    <row r="94" spans="1:13" s="139" customFormat="1" ht="24">
      <c r="A94" s="110"/>
      <c r="B94" s="208" t="s">
        <v>331</v>
      </c>
      <c r="C94" s="133">
        <v>25</v>
      </c>
      <c r="E94" s="206"/>
      <c r="F94" s="206"/>
      <c r="G94" s="206"/>
      <c r="H94" s="206"/>
      <c r="I94" s="206"/>
      <c r="J94" s="206"/>
      <c r="K94" s="206"/>
      <c r="L94" s="206"/>
      <c r="M94" s="206"/>
    </row>
    <row r="95" spans="1:13" s="139" customFormat="1" ht="60">
      <c r="A95" s="110"/>
      <c r="B95" s="208" t="s">
        <v>332</v>
      </c>
      <c r="C95" s="133"/>
      <c r="E95" s="206"/>
      <c r="F95" s="207"/>
      <c r="G95" s="206"/>
      <c r="H95" s="206"/>
      <c r="I95" s="206"/>
      <c r="J95" s="206"/>
      <c r="K95" s="206"/>
      <c r="L95" s="206"/>
      <c r="M95" s="206"/>
    </row>
    <row r="96" spans="1:13">
      <c r="A96" s="343" t="s">
        <v>282</v>
      </c>
      <c r="B96" s="217" t="s">
        <v>585</v>
      </c>
      <c r="C96" s="216">
        <v>140</v>
      </c>
    </row>
    <row r="97" spans="1:13" ht="36">
      <c r="A97" s="343"/>
      <c r="B97" s="218" t="s">
        <v>153</v>
      </c>
      <c r="C97" s="219"/>
    </row>
    <row r="98" spans="1:13" s="135" customFormat="1">
      <c r="A98" s="343"/>
      <c r="B98" s="218" t="s">
        <v>306</v>
      </c>
      <c r="C98" s="219"/>
    </row>
    <row r="99" spans="1:13" s="135" customFormat="1" ht="24">
      <c r="A99" s="343"/>
      <c r="B99" s="218" t="s">
        <v>307</v>
      </c>
      <c r="C99" s="219"/>
      <c r="E99" s="136"/>
      <c r="F99" s="136"/>
      <c r="G99" s="136"/>
      <c r="H99" s="136"/>
      <c r="I99" s="136"/>
      <c r="J99" s="136"/>
      <c r="K99" s="136"/>
      <c r="L99" s="136"/>
      <c r="M99" s="136"/>
    </row>
    <row r="100" spans="1:13" s="135" customFormat="1" ht="12.75" thickBot="1">
      <c r="A100" s="343"/>
      <c r="B100" s="220"/>
      <c r="C100" s="220"/>
      <c r="E100" s="136"/>
      <c r="F100" s="136"/>
      <c r="G100" s="136"/>
      <c r="H100" s="136"/>
      <c r="I100" s="136"/>
      <c r="J100" s="136"/>
      <c r="K100" s="136"/>
      <c r="L100" s="136"/>
      <c r="M100" s="136"/>
    </row>
    <row r="101" spans="1:13" s="135" customFormat="1">
      <c r="A101" s="110"/>
      <c r="B101" s="120" t="s">
        <v>1</v>
      </c>
      <c r="C101" s="211">
        <f>SUM(C89:C94)</f>
        <v>272</v>
      </c>
      <c r="E101" s="136"/>
      <c r="F101" s="136"/>
      <c r="G101" s="136"/>
      <c r="H101" s="136"/>
      <c r="I101" s="136"/>
      <c r="J101" s="136"/>
      <c r="K101" s="136"/>
      <c r="L101" s="136"/>
      <c r="M101" s="136"/>
    </row>
    <row r="102" spans="1:13" s="135" customFormat="1" ht="90">
      <c r="A102" s="139"/>
      <c r="B102" s="123" t="s">
        <v>305</v>
      </c>
      <c r="C102" s="123"/>
      <c r="E102" s="136"/>
      <c r="F102" s="136"/>
      <c r="G102" s="136"/>
      <c r="H102" s="136"/>
      <c r="I102" s="136"/>
      <c r="J102" s="136"/>
      <c r="K102" s="136"/>
      <c r="L102" s="136"/>
      <c r="M102" s="136"/>
    </row>
    <row r="103" spans="1:13" s="135" customFormat="1">
      <c r="A103" s="110"/>
      <c r="B103" s="110"/>
      <c r="C103" s="111"/>
      <c r="E103" s="136"/>
      <c r="F103" s="136"/>
      <c r="G103" s="136"/>
      <c r="H103" s="136"/>
      <c r="I103" s="136"/>
      <c r="J103" s="136"/>
      <c r="K103" s="136"/>
      <c r="L103" s="136"/>
      <c r="M103" s="136"/>
    </row>
    <row r="104" spans="1:13" s="135" customFormat="1">
      <c r="A104" s="202" t="s">
        <v>17</v>
      </c>
      <c r="B104" s="202" t="s">
        <v>337</v>
      </c>
      <c r="C104" s="202"/>
      <c r="E104" s="136"/>
      <c r="F104" s="136"/>
      <c r="G104" s="136"/>
      <c r="H104" s="136"/>
      <c r="I104" s="136"/>
      <c r="J104" s="136"/>
      <c r="K104" s="136"/>
      <c r="L104" s="136"/>
      <c r="M104" s="136"/>
    </row>
    <row r="105" spans="1:13" s="135" customFormat="1" ht="14.25" customHeight="1">
      <c r="A105" s="124"/>
      <c r="B105" s="122" t="s">
        <v>335</v>
      </c>
      <c r="C105" s="117">
        <v>2</v>
      </c>
      <c r="E105" s="136"/>
      <c r="F105" s="136"/>
      <c r="G105" s="136"/>
      <c r="H105" s="136"/>
      <c r="I105" s="136"/>
      <c r="J105" s="136"/>
      <c r="K105" s="136"/>
      <c r="L105" s="136"/>
      <c r="M105" s="136"/>
    </row>
    <row r="106" spans="1:13" s="135" customFormat="1">
      <c r="A106" s="110"/>
      <c r="B106" s="121" t="s">
        <v>333</v>
      </c>
      <c r="C106" s="133" t="s">
        <v>0</v>
      </c>
    </row>
    <row r="107" spans="1:13" s="135" customFormat="1">
      <c r="A107" s="110"/>
      <c r="B107" s="121" t="s">
        <v>334</v>
      </c>
      <c r="C107" s="133">
        <v>70</v>
      </c>
    </row>
    <row r="108" spans="1:13" s="135" customFormat="1">
      <c r="A108" s="110"/>
      <c r="B108" s="134" t="s">
        <v>302</v>
      </c>
      <c r="C108" s="133">
        <v>3</v>
      </c>
    </row>
    <row r="109" spans="1:13" s="135" customFormat="1" ht="12.75" thickBot="1">
      <c r="A109" s="110"/>
      <c r="B109" s="227" t="s">
        <v>336</v>
      </c>
      <c r="C109" s="142">
        <v>30</v>
      </c>
    </row>
    <row r="110" spans="1:13" s="135" customFormat="1">
      <c r="A110" s="4"/>
      <c r="B110" s="120" t="s">
        <v>1</v>
      </c>
      <c r="C110" s="211">
        <f>SUM(C105:C109)</f>
        <v>105</v>
      </c>
    </row>
    <row r="111" spans="1:13" s="135" customFormat="1" ht="56.25">
      <c r="A111" s="138"/>
      <c r="B111" s="123" t="s">
        <v>338</v>
      </c>
      <c r="C111" s="140"/>
    </row>
    <row r="112" spans="1:13" s="135" customFormat="1">
      <c r="A112" s="202" t="s">
        <v>149</v>
      </c>
      <c r="B112" s="203" t="s">
        <v>344</v>
      </c>
      <c r="C112" s="204"/>
    </row>
    <row r="113" spans="1:13" s="135" customFormat="1">
      <c r="A113" s="110"/>
      <c r="B113" s="134" t="s">
        <v>348</v>
      </c>
      <c r="C113" s="117">
        <v>40</v>
      </c>
      <c r="E113" s="136"/>
      <c r="F113" s="136"/>
      <c r="G113" s="136"/>
      <c r="H113" s="136"/>
      <c r="I113" s="136"/>
      <c r="J113" s="136"/>
      <c r="K113" s="136"/>
      <c r="L113" s="136"/>
      <c r="M113" s="136"/>
    </row>
    <row r="114" spans="1:13" s="135" customFormat="1">
      <c r="A114" s="110"/>
      <c r="B114" s="121" t="s">
        <v>283</v>
      </c>
      <c r="C114" s="133">
        <v>14</v>
      </c>
      <c r="E114" s="136"/>
      <c r="F114" s="136"/>
      <c r="G114" s="136"/>
      <c r="H114" s="136"/>
      <c r="I114" s="136"/>
      <c r="J114" s="136"/>
      <c r="K114" s="136"/>
      <c r="L114" s="136"/>
      <c r="M114" s="136"/>
    </row>
    <row r="115" spans="1:13" s="135" customFormat="1">
      <c r="A115" s="110"/>
      <c r="B115" s="228" t="s">
        <v>145</v>
      </c>
      <c r="C115" s="231" t="s">
        <v>0</v>
      </c>
      <c r="E115" s="136"/>
      <c r="F115" s="136"/>
      <c r="G115" s="136"/>
      <c r="H115" s="136"/>
      <c r="I115" s="136"/>
      <c r="J115" s="136"/>
      <c r="K115" s="136"/>
      <c r="L115" s="136"/>
      <c r="M115" s="136"/>
    </row>
    <row r="116" spans="1:13" s="135" customFormat="1" ht="24">
      <c r="A116" s="110"/>
      <c r="B116" s="232" t="s">
        <v>289</v>
      </c>
      <c r="C116" s="230">
        <v>2</v>
      </c>
      <c r="E116" s="136"/>
      <c r="F116" s="136"/>
      <c r="G116" s="136"/>
      <c r="H116" s="136"/>
      <c r="I116" s="136"/>
      <c r="J116" s="136"/>
      <c r="K116" s="136"/>
      <c r="L116" s="136"/>
      <c r="M116" s="136"/>
    </row>
    <row r="117" spans="1:13" s="135" customFormat="1">
      <c r="A117" s="110"/>
      <c r="B117" s="228" t="s">
        <v>146</v>
      </c>
      <c r="C117" s="231" t="s">
        <v>0</v>
      </c>
      <c r="E117" s="136"/>
      <c r="F117" s="136"/>
      <c r="G117" s="136"/>
      <c r="H117" s="136"/>
      <c r="I117" s="136"/>
      <c r="J117" s="136"/>
      <c r="K117" s="136"/>
      <c r="L117" s="136"/>
      <c r="M117" s="136"/>
    </row>
    <row r="118" spans="1:13" s="135" customFormat="1" ht="48">
      <c r="A118" s="110"/>
      <c r="B118" s="134" t="s">
        <v>339</v>
      </c>
      <c r="C118" s="133">
        <v>150</v>
      </c>
    </row>
    <row r="119" spans="1:13" s="135" customFormat="1">
      <c r="A119" s="110"/>
      <c r="B119" s="229" t="s">
        <v>323</v>
      </c>
      <c r="C119" s="231">
        <v>5</v>
      </c>
    </row>
    <row r="120" spans="1:13" s="135" customFormat="1">
      <c r="A120" s="110"/>
      <c r="B120" s="229" t="s">
        <v>302</v>
      </c>
      <c r="C120" s="231">
        <v>3</v>
      </c>
    </row>
    <row r="121" spans="1:13" s="135" customFormat="1">
      <c r="A121" s="110"/>
      <c r="B121" s="122" t="s">
        <v>340</v>
      </c>
      <c r="C121" s="133"/>
    </row>
    <row r="122" spans="1:13" s="135" customFormat="1">
      <c r="A122" s="343" t="s">
        <v>282</v>
      </c>
      <c r="B122" s="221" t="s">
        <v>71</v>
      </c>
      <c r="C122" s="214">
        <v>220</v>
      </c>
    </row>
    <row r="123" spans="1:13" s="135" customFormat="1" ht="24.75" thickBot="1">
      <c r="A123" s="343"/>
      <c r="B123" s="222" t="s">
        <v>341</v>
      </c>
      <c r="C123" s="223" t="s">
        <v>0</v>
      </c>
      <c r="E123" s="136"/>
      <c r="F123" s="136"/>
      <c r="G123" s="136"/>
      <c r="H123" s="136"/>
      <c r="I123" s="136"/>
      <c r="J123" s="136"/>
      <c r="K123" s="136"/>
      <c r="L123" s="136"/>
      <c r="M123" s="136"/>
    </row>
    <row r="124" spans="1:13" s="135" customFormat="1">
      <c r="A124" s="129"/>
      <c r="B124" s="120" t="s">
        <v>1</v>
      </c>
      <c r="C124" s="111">
        <f>SUM(C113:C121)</f>
        <v>214</v>
      </c>
      <c r="E124" s="136"/>
      <c r="F124" s="136"/>
      <c r="G124" s="136"/>
      <c r="H124" s="136"/>
      <c r="I124" s="136"/>
      <c r="J124" s="136"/>
      <c r="K124" s="136"/>
      <c r="L124" s="136"/>
      <c r="M124" s="136"/>
    </row>
    <row r="125" spans="1:13" s="135" customFormat="1" ht="78.75">
      <c r="A125" s="110"/>
      <c r="B125" s="128" t="s">
        <v>345</v>
      </c>
      <c r="C125" s="27" t="s">
        <v>0</v>
      </c>
      <c r="E125" s="136"/>
      <c r="F125" s="136"/>
      <c r="G125" s="136"/>
      <c r="H125" s="136"/>
      <c r="I125" s="136"/>
      <c r="J125" s="136"/>
      <c r="K125" s="136"/>
      <c r="L125" s="136"/>
      <c r="M125" s="136"/>
    </row>
    <row r="126" spans="1:13" s="135" customFormat="1">
      <c r="A126" s="202" t="s">
        <v>195</v>
      </c>
      <c r="B126" s="203" t="s">
        <v>347</v>
      </c>
      <c r="C126" s="204"/>
      <c r="E126" s="136"/>
      <c r="F126" s="136"/>
      <c r="G126" s="136"/>
      <c r="H126" s="136"/>
      <c r="I126" s="136"/>
      <c r="J126" s="136"/>
      <c r="K126" s="136"/>
      <c r="L126" s="136"/>
      <c r="M126" s="136"/>
    </row>
    <row r="127" spans="1:13" s="135" customFormat="1" ht="12.75" customHeight="1">
      <c r="A127" s="110"/>
      <c r="B127" s="229" t="s">
        <v>348</v>
      </c>
      <c r="C127" s="230">
        <v>40</v>
      </c>
      <c r="E127" s="136"/>
      <c r="F127" s="136"/>
      <c r="G127" s="136"/>
      <c r="H127" s="136"/>
      <c r="I127" s="136"/>
      <c r="J127" s="136"/>
      <c r="K127" s="136"/>
      <c r="L127" s="136"/>
      <c r="M127" s="136"/>
    </row>
    <row r="128" spans="1:13" s="135" customFormat="1">
      <c r="A128" s="110"/>
      <c r="B128" s="228" t="s">
        <v>349</v>
      </c>
      <c r="C128" s="231">
        <v>20</v>
      </c>
    </row>
    <row r="129" spans="1:13" s="135" customFormat="1">
      <c r="A129" s="110"/>
      <c r="B129" s="228" t="s">
        <v>350</v>
      </c>
      <c r="C129" s="231" t="s">
        <v>0</v>
      </c>
    </row>
    <row r="130" spans="1:13" s="135" customFormat="1" ht="24">
      <c r="A130" s="110"/>
      <c r="B130" s="232" t="s">
        <v>289</v>
      </c>
      <c r="C130" s="230">
        <v>2</v>
      </c>
    </row>
    <row r="131" spans="1:13" s="135" customFormat="1">
      <c r="A131" s="110"/>
      <c r="B131" s="228" t="s">
        <v>146</v>
      </c>
      <c r="C131" s="231" t="s">
        <v>0</v>
      </c>
    </row>
    <row r="132" spans="1:13" s="139" customFormat="1" ht="13.5" customHeight="1">
      <c r="A132" s="343" t="s">
        <v>282</v>
      </c>
      <c r="B132" s="221" t="s">
        <v>71</v>
      </c>
      <c r="C132" s="214">
        <v>220</v>
      </c>
    </row>
    <row r="133" spans="1:13" s="139" customFormat="1" ht="24.75" thickBot="1">
      <c r="A133" s="343"/>
      <c r="B133" s="222" t="s">
        <v>341</v>
      </c>
      <c r="C133" s="223" t="s">
        <v>0</v>
      </c>
    </row>
    <row r="134" spans="1:13" s="139" customFormat="1">
      <c r="A134" s="129"/>
      <c r="B134" s="120" t="s">
        <v>1</v>
      </c>
      <c r="C134" s="111">
        <f>SUM(C127:C130)</f>
        <v>62</v>
      </c>
    </row>
    <row r="135" spans="1:13" s="139" customFormat="1" ht="56.25">
      <c r="A135" s="110"/>
      <c r="B135" s="128" t="s">
        <v>346</v>
      </c>
      <c r="C135" s="27" t="s">
        <v>0</v>
      </c>
      <c r="E135" s="206"/>
      <c r="F135" s="207"/>
      <c r="G135" s="206"/>
      <c r="H135" s="206"/>
      <c r="I135" s="206"/>
      <c r="J135" s="206"/>
      <c r="K135" s="206"/>
      <c r="L135" s="206"/>
      <c r="M135" s="206"/>
    </row>
    <row r="136" spans="1:13" s="139" customFormat="1">
      <c r="A136" s="202" t="s">
        <v>208</v>
      </c>
      <c r="B136" s="203" t="s">
        <v>351</v>
      </c>
      <c r="C136" s="204"/>
      <c r="E136" s="206"/>
      <c r="F136" s="206"/>
      <c r="G136" s="206"/>
      <c r="H136" s="206"/>
      <c r="I136" s="206"/>
      <c r="J136" s="206"/>
      <c r="K136" s="206"/>
      <c r="L136" s="206"/>
      <c r="M136" s="206"/>
    </row>
    <row r="137" spans="1:13" s="139" customFormat="1">
      <c r="A137" s="110"/>
      <c r="B137" s="229" t="s">
        <v>348</v>
      </c>
      <c r="C137" s="230">
        <v>40</v>
      </c>
      <c r="E137" s="206"/>
      <c r="F137" s="206"/>
      <c r="G137" s="206"/>
      <c r="H137" s="206"/>
      <c r="I137" s="206"/>
      <c r="J137" s="206"/>
      <c r="K137" s="206"/>
      <c r="L137" s="206"/>
      <c r="M137" s="206"/>
    </row>
    <row r="138" spans="1:13" s="139" customFormat="1" ht="24">
      <c r="A138" s="110"/>
      <c r="B138" s="229" t="s">
        <v>352</v>
      </c>
      <c r="C138" s="231">
        <v>200</v>
      </c>
    </row>
    <row r="139" spans="1:13" s="139" customFormat="1">
      <c r="A139" s="110"/>
      <c r="B139" s="228" t="s">
        <v>350</v>
      </c>
      <c r="C139" s="231" t="s">
        <v>0</v>
      </c>
      <c r="E139" s="206"/>
      <c r="F139" s="207"/>
      <c r="G139" s="206"/>
      <c r="H139" s="206"/>
      <c r="I139" s="206"/>
      <c r="J139" s="206"/>
      <c r="K139" s="206"/>
      <c r="L139" s="206"/>
      <c r="M139" s="206"/>
    </row>
    <row r="140" spans="1:13" s="139" customFormat="1" ht="24">
      <c r="A140" s="110"/>
      <c r="B140" s="232" t="s">
        <v>289</v>
      </c>
      <c r="C140" s="230">
        <v>2</v>
      </c>
    </row>
    <row r="141" spans="1:13" s="139" customFormat="1">
      <c r="A141" s="110"/>
      <c r="B141" s="228" t="s">
        <v>146</v>
      </c>
      <c r="C141" s="231" t="s">
        <v>0</v>
      </c>
    </row>
    <row r="142" spans="1:13">
      <c r="A142" s="343" t="s">
        <v>282</v>
      </c>
      <c r="B142" s="221" t="s">
        <v>71</v>
      </c>
      <c r="C142" s="214">
        <v>220</v>
      </c>
    </row>
    <row r="143" spans="1:13" s="139" customFormat="1" ht="13.5" customHeight="1" thickBot="1">
      <c r="A143" s="343"/>
      <c r="B143" s="222" t="s">
        <v>341</v>
      </c>
      <c r="C143" s="223" t="s">
        <v>0</v>
      </c>
    </row>
    <row r="144" spans="1:13" s="139" customFormat="1">
      <c r="A144" s="129"/>
      <c r="B144" s="120" t="s">
        <v>1</v>
      </c>
      <c r="C144" s="111">
        <f>SUM(C137:C140)</f>
        <v>242</v>
      </c>
    </row>
    <row r="145" spans="1:3" s="139" customFormat="1" ht="56.25">
      <c r="A145" s="110"/>
      <c r="B145" s="128" t="s">
        <v>346</v>
      </c>
      <c r="C145" s="27" t="s">
        <v>0</v>
      </c>
    </row>
    <row r="146" spans="1:3">
      <c r="A146" s="202" t="s">
        <v>265</v>
      </c>
      <c r="B146" s="202" t="s">
        <v>354</v>
      </c>
      <c r="C146" s="202"/>
    </row>
    <row r="147" spans="1:3" s="243" customFormat="1" ht="24">
      <c r="A147" s="110"/>
      <c r="B147" s="232" t="s">
        <v>355</v>
      </c>
      <c r="C147" s="230"/>
    </row>
    <row r="148" spans="1:3">
      <c r="A148" s="110"/>
      <c r="B148" s="232" t="s">
        <v>7</v>
      </c>
      <c r="C148" s="230">
        <v>8</v>
      </c>
    </row>
    <row r="149" spans="1:3" ht="24">
      <c r="A149" s="110"/>
      <c r="B149" s="232" t="s">
        <v>329</v>
      </c>
      <c r="C149" s="231">
        <v>22</v>
      </c>
    </row>
    <row r="150" spans="1:3" ht="48">
      <c r="A150" s="110"/>
      <c r="B150" s="229" t="s">
        <v>357</v>
      </c>
      <c r="C150" s="231">
        <v>60</v>
      </c>
    </row>
    <row r="151" spans="1:3" s="243" customFormat="1">
      <c r="A151" s="110"/>
      <c r="B151" s="119" t="s">
        <v>353</v>
      </c>
      <c r="C151" s="231"/>
    </row>
    <row r="152" spans="1:3" s="243" customFormat="1">
      <c r="A152" s="343" t="s">
        <v>282</v>
      </c>
      <c r="B152" s="217" t="s">
        <v>356</v>
      </c>
      <c r="C152" s="216">
        <v>160</v>
      </c>
    </row>
    <row r="153" spans="1:3" s="243" customFormat="1" ht="12.75" thickBot="1">
      <c r="A153" s="343"/>
      <c r="B153" s="220"/>
      <c r="C153" s="220"/>
    </row>
    <row r="154" spans="1:3" s="243" customFormat="1">
      <c r="A154" s="110"/>
      <c r="B154" s="120" t="s">
        <v>1</v>
      </c>
      <c r="C154" s="233">
        <f>SUM(C148:C151)</f>
        <v>90</v>
      </c>
    </row>
    <row r="155" spans="1:3" s="243" customFormat="1">
      <c r="A155" s="139"/>
      <c r="B155" s="123" t="s">
        <v>358</v>
      </c>
      <c r="C155" s="123"/>
    </row>
    <row r="156" spans="1:3" s="248" customFormat="1" ht="13.5" customHeight="1">
      <c r="A156" s="138"/>
      <c r="B156" s="237"/>
      <c r="C156" s="140"/>
    </row>
    <row r="157" spans="1:3" s="248" customFormat="1">
      <c r="A157" s="202" t="s">
        <v>274</v>
      </c>
      <c r="B157" s="202" t="s">
        <v>359</v>
      </c>
      <c r="C157" s="202"/>
    </row>
    <row r="158" spans="1:3" s="248" customFormat="1" ht="84">
      <c r="A158" s="110"/>
      <c r="B158" s="238" t="s">
        <v>360</v>
      </c>
      <c r="C158" s="235">
        <v>500</v>
      </c>
    </row>
    <row r="159" spans="1:3" s="248" customFormat="1" ht="48">
      <c r="A159" s="110"/>
      <c r="B159" s="236" t="s">
        <v>368</v>
      </c>
      <c r="C159" s="234" t="s">
        <v>0</v>
      </c>
    </row>
    <row r="160" spans="1:3" s="243" customFormat="1" ht="48">
      <c r="A160" s="138"/>
      <c r="B160" s="240" t="s">
        <v>367</v>
      </c>
      <c r="C160" s="239">
        <v>20</v>
      </c>
    </row>
    <row r="161" spans="1:3" s="243" customFormat="1" ht="24">
      <c r="A161" s="138"/>
      <c r="B161" s="240" t="s">
        <v>369</v>
      </c>
      <c r="C161" s="239"/>
    </row>
    <row r="162" spans="1:3" s="243" customFormat="1" ht="24">
      <c r="A162" s="138"/>
      <c r="B162" s="241" t="s">
        <v>361</v>
      </c>
      <c r="C162" s="239">
        <v>5</v>
      </c>
    </row>
    <row r="163" spans="1:3" s="243" customFormat="1" ht="24">
      <c r="A163" s="138"/>
      <c r="B163" s="242" t="s">
        <v>362</v>
      </c>
      <c r="C163" s="140">
        <v>4</v>
      </c>
    </row>
    <row r="164" spans="1:3" s="243" customFormat="1">
      <c r="A164" s="138"/>
      <c r="B164" s="249" t="s">
        <v>211</v>
      </c>
      <c r="C164" s="244" t="s">
        <v>0</v>
      </c>
    </row>
    <row r="165" spans="1:3" s="243" customFormat="1">
      <c r="A165" s="343" t="s">
        <v>282</v>
      </c>
      <c r="B165" s="221" t="s">
        <v>363</v>
      </c>
      <c r="C165" s="214">
        <v>220</v>
      </c>
    </row>
    <row r="166" spans="1:3" s="243" customFormat="1" ht="24.75" thickBot="1">
      <c r="A166" s="343"/>
      <c r="B166" s="222" t="s">
        <v>341</v>
      </c>
      <c r="C166" s="223" t="s">
        <v>0</v>
      </c>
    </row>
    <row r="167" spans="1:3" s="243" customFormat="1">
      <c r="A167" s="129"/>
      <c r="B167" s="120" t="s">
        <v>1</v>
      </c>
      <c r="C167" s="111">
        <f>SUM(C158:C163)</f>
        <v>529</v>
      </c>
    </row>
    <row r="168" spans="1:3" s="243" customFormat="1" ht="56.25">
      <c r="A168" s="247"/>
      <c r="B168" s="128" t="s">
        <v>370</v>
      </c>
      <c r="C168" s="27" t="s">
        <v>0</v>
      </c>
    </row>
    <row r="169" spans="1:3" s="243" customFormat="1">
      <c r="A169" s="138"/>
      <c r="B169" s="248"/>
      <c r="C169" s="140"/>
    </row>
    <row r="170" spans="1:3" s="243" customFormat="1">
      <c r="A170" s="202" t="s">
        <v>365</v>
      </c>
      <c r="B170" s="202" t="s">
        <v>393</v>
      </c>
      <c r="C170" s="202"/>
    </row>
    <row r="171" spans="1:3" s="243" customFormat="1" ht="24">
      <c r="A171" s="247"/>
      <c r="B171" s="221" t="s">
        <v>366</v>
      </c>
      <c r="C171" s="245"/>
    </row>
    <row r="172" spans="1:3" ht="48">
      <c r="A172" s="247"/>
      <c r="B172" s="307" t="s">
        <v>583</v>
      </c>
      <c r="C172" s="245">
        <v>500</v>
      </c>
    </row>
    <row r="173" spans="1:3" ht="48">
      <c r="A173" s="247"/>
      <c r="B173" s="250" t="s">
        <v>582</v>
      </c>
      <c r="C173" s="239" t="s">
        <v>0</v>
      </c>
    </row>
    <row r="174" spans="1:3" ht="36">
      <c r="A174" s="138"/>
      <c r="B174" s="240" t="s">
        <v>371</v>
      </c>
      <c r="C174" s="239">
        <v>20</v>
      </c>
    </row>
    <row r="175" spans="1:3">
      <c r="A175" s="138"/>
      <c r="B175" s="240" t="s">
        <v>373</v>
      </c>
      <c r="C175" s="239">
        <v>8</v>
      </c>
    </row>
    <row r="176" spans="1:3">
      <c r="A176" s="138"/>
      <c r="B176" s="240" t="s">
        <v>372</v>
      </c>
      <c r="C176" s="239"/>
    </row>
    <row r="177" spans="1:3" ht="24">
      <c r="A177" s="138"/>
      <c r="B177" s="241" t="s">
        <v>361</v>
      </c>
      <c r="C177" s="239">
        <v>5</v>
      </c>
    </row>
    <row r="178" spans="1:3" ht="24">
      <c r="A178" s="138"/>
      <c r="B178" s="242" t="s">
        <v>362</v>
      </c>
      <c r="C178" s="140">
        <v>4</v>
      </c>
    </row>
    <row r="179" spans="1:3">
      <c r="A179" s="138"/>
      <c r="B179" s="240" t="s">
        <v>211</v>
      </c>
      <c r="C179" s="239" t="s">
        <v>0</v>
      </c>
    </row>
    <row r="180" spans="1:3" ht="36">
      <c r="A180" s="138"/>
      <c r="B180" s="229" t="s">
        <v>374</v>
      </c>
      <c r="C180" s="239">
        <v>5</v>
      </c>
    </row>
    <row r="181" spans="1:3" ht="48">
      <c r="A181" s="138"/>
      <c r="B181" s="229" t="s">
        <v>584</v>
      </c>
      <c r="C181" s="239">
        <v>125</v>
      </c>
    </row>
    <row r="182" spans="1:3">
      <c r="A182" s="343" t="s">
        <v>282</v>
      </c>
      <c r="B182" s="221" t="s">
        <v>375</v>
      </c>
      <c r="C182" s="214">
        <v>250</v>
      </c>
    </row>
    <row r="183" spans="1:3" ht="24.75" thickBot="1">
      <c r="A183" s="343"/>
      <c r="B183" s="222" t="s">
        <v>341</v>
      </c>
      <c r="C183" s="223" t="s">
        <v>0</v>
      </c>
    </row>
    <row r="184" spans="1:3">
      <c r="A184" s="129"/>
      <c r="B184" s="120" t="s">
        <v>1</v>
      </c>
      <c r="C184" s="111">
        <f>SUM(C172:C178)</f>
        <v>537</v>
      </c>
    </row>
    <row r="185" spans="1:3" ht="56.25">
      <c r="A185" s="247"/>
      <c r="B185" s="128" t="s">
        <v>364</v>
      </c>
      <c r="C185" s="27" t="s">
        <v>0</v>
      </c>
    </row>
  </sheetData>
  <customSheetViews>
    <customSheetView guid="{67F4D4BA-D558-432D-A22A-521F35E5BC9C}" scale="55" showPageBreaks="1" fitToPage="1" printArea="1" view="pageBreakPreview" topLeftCell="A166">
      <selection activeCell="I183" sqref="I183:J183"/>
      <rowBreaks count="8" manualBreakCount="8">
        <brk id="22" max="2" man="1"/>
        <brk id="39" max="2" man="1"/>
        <brk id="58" max="2" man="1"/>
        <brk id="76" max="2" man="1"/>
        <brk id="109" max="2" man="1"/>
        <brk id="130" max="2" man="1"/>
        <brk id="143" max="2" man="1"/>
        <brk id="170" max="2" man="1"/>
      </rowBreaks>
      <pageMargins left="0.51181102362204722" right="0.19685039370078741" top="0.52083333333333337" bottom="0.78740157480314965" header="0.31496062992125984" footer="0.31496062992125984"/>
      <pageSetup paperSize="9" scale="83" fitToHeight="0" orientation="portrait" r:id="rId1"/>
      <headerFooter>
        <oddHeader>&amp;L&amp;"Zero Threes,Obyčejné"raz23 s.r.o.&amp;RTABULKA SKLADEB</oddHeader>
        <oddFooter>&amp;R&amp;P/&amp;N</oddFooter>
      </headerFooter>
    </customSheetView>
    <customSheetView guid="{6CE4204F-06D9-462D-BF7D-FCA95D1F4FF2}" scale="55" showPageBreaks="1" fitToPage="1" printArea="1" view="pageBreakPreview" topLeftCell="A159">
      <selection activeCell="C106" sqref="C106"/>
      <rowBreaks count="8" manualBreakCount="8">
        <brk id="22" max="2" man="1"/>
        <brk id="39" max="2" man="1"/>
        <brk id="58" max="2" man="1"/>
        <brk id="76" max="2" man="1"/>
        <brk id="109" max="2" man="1"/>
        <brk id="130" max="2" man="1"/>
        <brk id="143" max="2" man="1"/>
        <brk id="170" max="2" man="1"/>
      </rowBreaks>
      <pageMargins left="0.51181102362204722" right="0.19685039370078741" top="0.52083333333333337" bottom="0.78740157480314965" header="0.31496062992125984" footer="0.31496062992125984"/>
      <pageSetup paperSize="9" scale="83" fitToHeight="0" orientation="portrait" r:id="rId2"/>
      <headerFooter>
        <oddHeader>&amp;L&amp;"Zero Threes,Obyčejné"raz23 s.r.o.&amp;RTABULKA SKLADEB</oddHeader>
        <oddFooter>&amp;R&amp;P/&amp;N</oddFooter>
      </headerFooter>
    </customSheetView>
  </customSheetViews>
  <mergeCells count="13">
    <mergeCell ref="A142:A143"/>
    <mergeCell ref="A152:A153"/>
    <mergeCell ref="A165:A166"/>
    <mergeCell ref="A182:A183"/>
    <mergeCell ref="A132:A133"/>
    <mergeCell ref="A122:A123"/>
    <mergeCell ref="A78:A82"/>
    <mergeCell ref="A96:A100"/>
    <mergeCell ref="A1:C1"/>
    <mergeCell ref="A10:A11"/>
    <mergeCell ref="A30:A31"/>
    <mergeCell ref="A43:A47"/>
    <mergeCell ref="A62:A65"/>
  </mergeCells>
  <phoneticPr fontId="6" type="noConversion"/>
  <pageMargins left="0.51181102362204722" right="0.19685039370078741" top="0.52083333333333337" bottom="0.78740157480314965" header="0.31496062992125984" footer="0.31496062992125984"/>
  <pageSetup paperSize="9" fitToHeight="0" orientation="portrait" r:id="rId3"/>
  <headerFooter>
    <oddHeader>&amp;L&amp;"Zero Threes,Obyčejné"raz23 s.r.o.&amp;RTABULKA SKLADEB</oddHeader>
    <oddFooter>&amp;R&amp;P/&amp;N</oddFooter>
  </headerFooter>
  <rowBreaks count="6" manualBreakCount="6">
    <brk id="34" max="2" man="1"/>
    <brk id="67" max="2" man="1"/>
    <brk id="84" max="2" man="1"/>
    <brk id="102" max="2" man="1"/>
    <brk id="125" max="2" man="1"/>
    <brk id="156" max="2" man="1"/>
  </rowBreaks>
</worksheet>
</file>

<file path=xl/worksheets/sheet5.xml><?xml version="1.0" encoding="utf-8"?>
<worksheet xmlns="http://schemas.openxmlformats.org/spreadsheetml/2006/main" xmlns:r="http://schemas.openxmlformats.org/officeDocument/2006/relationships">
  <sheetPr>
    <tabColor rgb="FF00B0F0"/>
  </sheetPr>
  <dimension ref="A1"/>
  <sheetViews>
    <sheetView topLeftCell="A4" workbookViewId="0">
      <selection activeCell="M74" sqref="M74"/>
    </sheetView>
  </sheetViews>
  <sheetFormatPr defaultRowHeight="12.75"/>
  <sheetData/>
  <pageMargins left="0.51181102362204722" right="0.19685039370078741" top="0.52083333333333337" bottom="0.78740157480314965" header="0.31496062992125984" footer="0.31496062992125984"/>
  <pageSetup paperSize="9" orientation="portrait" verticalDpi="300" r:id="rId1"/>
  <headerFooter>
    <oddHeader>&amp;L&amp;"Zero Threes,Obyčejné"raz23 s.r.o.&amp;RTABULKA SKLADEB</oddHeader>
    <oddFooter>&amp;R&amp;P/&amp;N</oddFooter>
  </headerFooter>
  <drawing r:id="rId2"/>
</worksheet>
</file>

<file path=xl/worksheets/sheet6.xml><?xml version="1.0" encoding="utf-8"?>
<worksheet xmlns="http://schemas.openxmlformats.org/spreadsheetml/2006/main" xmlns:r="http://schemas.openxmlformats.org/officeDocument/2006/relationships">
  <sheetPr>
    <tabColor rgb="FF00B0F0"/>
    <pageSetUpPr fitToPage="1"/>
  </sheetPr>
  <dimension ref="A1:M74"/>
  <sheetViews>
    <sheetView view="pageBreakPreview" zoomScale="145" zoomScaleSheetLayoutView="145" workbookViewId="0">
      <selection activeCell="B13" sqref="B13"/>
    </sheetView>
  </sheetViews>
  <sheetFormatPr defaultRowHeight="12"/>
  <cols>
    <col min="1" max="1" width="5.7109375" style="246" bestFit="1" customWidth="1"/>
    <col min="2" max="2" width="91" style="243" customWidth="1"/>
    <col min="3" max="3" width="10.42578125" style="5" bestFit="1" customWidth="1"/>
    <col min="4" max="256" width="9.140625" style="243"/>
    <col min="257" max="257" width="5.7109375" style="243" bestFit="1" customWidth="1"/>
    <col min="258" max="258" width="91" style="243" customWidth="1"/>
    <col min="259" max="259" width="10.42578125" style="243" bestFit="1" customWidth="1"/>
    <col min="260" max="512" width="9.140625" style="243"/>
    <col min="513" max="513" width="5.7109375" style="243" bestFit="1" customWidth="1"/>
    <col min="514" max="514" width="91" style="243" customWidth="1"/>
    <col min="515" max="515" width="10.42578125" style="243" bestFit="1" customWidth="1"/>
    <col min="516" max="768" width="9.140625" style="243"/>
    <col min="769" max="769" width="5.7109375" style="243" bestFit="1" customWidth="1"/>
    <col min="770" max="770" width="91" style="243" customWidth="1"/>
    <col min="771" max="771" width="10.42578125" style="243" bestFit="1" customWidth="1"/>
    <col min="772" max="1024" width="9.140625" style="243"/>
    <col min="1025" max="1025" width="5.7109375" style="243" bestFit="1" customWidth="1"/>
    <col min="1026" max="1026" width="91" style="243" customWidth="1"/>
    <col min="1027" max="1027" width="10.42578125" style="243" bestFit="1" customWidth="1"/>
    <col min="1028" max="1280" width="9.140625" style="243"/>
    <col min="1281" max="1281" width="5.7109375" style="243" bestFit="1" customWidth="1"/>
    <col min="1282" max="1282" width="91" style="243" customWidth="1"/>
    <col min="1283" max="1283" width="10.42578125" style="243" bestFit="1" customWidth="1"/>
    <col min="1284" max="1536" width="9.140625" style="243"/>
    <col min="1537" max="1537" width="5.7109375" style="243" bestFit="1" customWidth="1"/>
    <col min="1538" max="1538" width="91" style="243" customWidth="1"/>
    <col min="1539" max="1539" width="10.42578125" style="243" bestFit="1" customWidth="1"/>
    <col min="1540" max="1792" width="9.140625" style="243"/>
    <col min="1793" max="1793" width="5.7109375" style="243" bestFit="1" customWidth="1"/>
    <col min="1794" max="1794" width="91" style="243" customWidth="1"/>
    <col min="1795" max="1795" width="10.42578125" style="243" bestFit="1" customWidth="1"/>
    <col min="1796" max="2048" width="9.140625" style="243"/>
    <col min="2049" max="2049" width="5.7109375" style="243" bestFit="1" customWidth="1"/>
    <col min="2050" max="2050" width="91" style="243" customWidth="1"/>
    <col min="2051" max="2051" width="10.42578125" style="243" bestFit="1" customWidth="1"/>
    <col min="2052" max="2304" width="9.140625" style="243"/>
    <col min="2305" max="2305" width="5.7109375" style="243" bestFit="1" customWidth="1"/>
    <col min="2306" max="2306" width="91" style="243" customWidth="1"/>
    <col min="2307" max="2307" width="10.42578125" style="243" bestFit="1" customWidth="1"/>
    <col min="2308" max="2560" width="9.140625" style="243"/>
    <col min="2561" max="2561" width="5.7109375" style="243" bestFit="1" customWidth="1"/>
    <col min="2562" max="2562" width="91" style="243" customWidth="1"/>
    <col min="2563" max="2563" width="10.42578125" style="243" bestFit="1" customWidth="1"/>
    <col min="2564" max="2816" width="9.140625" style="243"/>
    <col min="2817" max="2817" width="5.7109375" style="243" bestFit="1" customWidth="1"/>
    <col min="2818" max="2818" width="91" style="243" customWidth="1"/>
    <col min="2819" max="2819" width="10.42578125" style="243" bestFit="1" customWidth="1"/>
    <col min="2820" max="3072" width="9.140625" style="243"/>
    <col min="3073" max="3073" width="5.7109375" style="243" bestFit="1" customWidth="1"/>
    <col min="3074" max="3074" width="91" style="243" customWidth="1"/>
    <col min="3075" max="3075" width="10.42578125" style="243" bestFit="1" customWidth="1"/>
    <col min="3076" max="3328" width="9.140625" style="243"/>
    <col min="3329" max="3329" width="5.7109375" style="243" bestFit="1" customWidth="1"/>
    <col min="3330" max="3330" width="91" style="243" customWidth="1"/>
    <col min="3331" max="3331" width="10.42578125" style="243" bestFit="1" customWidth="1"/>
    <col min="3332" max="3584" width="9.140625" style="243"/>
    <col min="3585" max="3585" width="5.7109375" style="243" bestFit="1" customWidth="1"/>
    <col min="3586" max="3586" width="91" style="243" customWidth="1"/>
    <col min="3587" max="3587" width="10.42578125" style="243" bestFit="1" customWidth="1"/>
    <col min="3588" max="3840" width="9.140625" style="243"/>
    <col min="3841" max="3841" width="5.7109375" style="243" bestFit="1" customWidth="1"/>
    <col min="3842" max="3842" width="91" style="243" customWidth="1"/>
    <col min="3843" max="3843" width="10.42578125" style="243" bestFit="1" customWidth="1"/>
    <col min="3844" max="4096" width="9.140625" style="243"/>
    <col min="4097" max="4097" width="5.7109375" style="243" bestFit="1" customWidth="1"/>
    <col min="4098" max="4098" width="91" style="243" customWidth="1"/>
    <col min="4099" max="4099" width="10.42578125" style="243" bestFit="1" customWidth="1"/>
    <col min="4100" max="4352" width="9.140625" style="243"/>
    <col min="4353" max="4353" width="5.7109375" style="243" bestFit="1" customWidth="1"/>
    <col min="4354" max="4354" width="91" style="243" customWidth="1"/>
    <col min="4355" max="4355" width="10.42578125" style="243" bestFit="1" customWidth="1"/>
    <col min="4356" max="4608" width="9.140625" style="243"/>
    <col min="4609" max="4609" width="5.7109375" style="243" bestFit="1" customWidth="1"/>
    <col min="4610" max="4610" width="91" style="243" customWidth="1"/>
    <col min="4611" max="4611" width="10.42578125" style="243" bestFit="1" customWidth="1"/>
    <col min="4612" max="4864" width="9.140625" style="243"/>
    <col min="4865" max="4865" width="5.7109375" style="243" bestFit="1" customWidth="1"/>
    <col min="4866" max="4866" width="91" style="243" customWidth="1"/>
    <col min="4867" max="4867" width="10.42578125" style="243" bestFit="1" customWidth="1"/>
    <col min="4868" max="5120" width="9.140625" style="243"/>
    <col min="5121" max="5121" width="5.7109375" style="243" bestFit="1" customWidth="1"/>
    <col min="5122" max="5122" width="91" style="243" customWidth="1"/>
    <col min="5123" max="5123" width="10.42578125" style="243" bestFit="1" customWidth="1"/>
    <col min="5124" max="5376" width="9.140625" style="243"/>
    <col min="5377" max="5377" width="5.7109375" style="243" bestFit="1" customWidth="1"/>
    <col min="5378" max="5378" width="91" style="243" customWidth="1"/>
    <col min="5379" max="5379" width="10.42578125" style="243" bestFit="1" customWidth="1"/>
    <col min="5380" max="5632" width="9.140625" style="243"/>
    <col min="5633" max="5633" width="5.7109375" style="243" bestFit="1" customWidth="1"/>
    <col min="5634" max="5634" width="91" style="243" customWidth="1"/>
    <col min="5635" max="5635" width="10.42578125" style="243" bestFit="1" customWidth="1"/>
    <col min="5636" max="5888" width="9.140625" style="243"/>
    <col min="5889" max="5889" width="5.7109375" style="243" bestFit="1" customWidth="1"/>
    <col min="5890" max="5890" width="91" style="243" customWidth="1"/>
    <col min="5891" max="5891" width="10.42578125" style="243" bestFit="1" customWidth="1"/>
    <col min="5892" max="6144" width="9.140625" style="243"/>
    <col min="6145" max="6145" width="5.7109375" style="243" bestFit="1" customWidth="1"/>
    <col min="6146" max="6146" width="91" style="243" customWidth="1"/>
    <col min="6147" max="6147" width="10.42578125" style="243" bestFit="1" customWidth="1"/>
    <col min="6148" max="6400" width="9.140625" style="243"/>
    <col min="6401" max="6401" width="5.7109375" style="243" bestFit="1" customWidth="1"/>
    <col min="6402" max="6402" width="91" style="243" customWidth="1"/>
    <col min="6403" max="6403" width="10.42578125" style="243" bestFit="1" customWidth="1"/>
    <col min="6404" max="6656" width="9.140625" style="243"/>
    <col min="6657" max="6657" width="5.7109375" style="243" bestFit="1" customWidth="1"/>
    <col min="6658" max="6658" width="91" style="243" customWidth="1"/>
    <col min="6659" max="6659" width="10.42578125" style="243" bestFit="1" customWidth="1"/>
    <col min="6660" max="6912" width="9.140625" style="243"/>
    <col min="6913" max="6913" width="5.7109375" style="243" bestFit="1" customWidth="1"/>
    <col min="6914" max="6914" width="91" style="243" customWidth="1"/>
    <col min="6915" max="6915" width="10.42578125" style="243" bestFit="1" customWidth="1"/>
    <col min="6916" max="7168" width="9.140625" style="243"/>
    <col min="7169" max="7169" width="5.7109375" style="243" bestFit="1" customWidth="1"/>
    <col min="7170" max="7170" width="91" style="243" customWidth="1"/>
    <col min="7171" max="7171" width="10.42578125" style="243" bestFit="1" customWidth="1"/>
    <col min="7172" max="7424" width="9.140625" style="243"/>
    <col min="7425" max="7425" width="5.7109375" style="243" bestFit="1" customWidth="1"/>
    <col min="7426" max="7426" width="91" style="243" customWidth="1"/>
    <col min="7427" max="7427" width="10.42578125" style="243" bestFit="1" customWidth="1"/>
    <col min="7428" max="7680" width="9.140625" style="243"/>
    <col min="7681" max="7681" width="5.7109375" style="243" bestFit="1" customWidth="1"/>
    <col min="7682" max="7682" width="91" style="243" customWidth="1"/>
    <col min="7683" max="7683" width="10.42578125" style="243" bestFit="1" customWidth="1"/>
    <col min="7684" max="7936" width="9.140625" style="243"/>
    <col min="7937" max="7937" width="5.7109375" style="243" bestFit="1" customWidth="1"/>
    <col min="7938" max="7938" width="91" style="243" customWidth="1"/>
    <col min="7939" max="7939" width="10.42578125" style="243" bestFit="1" customWidth="1"/>
    <col min="7940" max="8192" width="9.140625" style="243"/>
    <col min="8193" max="8193" width="5.7109375" style="243" bestFit="1" customWidth="1"/>
    <col min="8194" max="8194" width="91" style="243" customWidth="1"/>
    <col min="8195" max="8195" width="10.42578125" style="243" bestFit="1" customWidth="1"/>
    <col min="8196" max="8448" width="9.140625" style="243"/>
    <col min="8449" max="8449" width="5.7109375" style="243" bestFit="1" customWidth="1"/>
    <col min="8450" max="8450" width="91" style="243" customWidth="1"/>
    <col min="8451" max="8451" width="10.42578125" style="243" bestFit="1" customWidth="1"/>
    <col min="8452" max="8704" width="9.140625" style="243"/>
    <col min="8705" max="8705" width="5.7109375" style="243" bestFit="1" customWidth="1"/>
    <col min="8706" max="8706" width="91" style="243" customWidth="1"/>
    <col min="8707" max="8707" width="10.42578125" style="243" bestFit="1" customWidth="1"/>
    <col min="8708" max="8960" width="9.140625" style="243"/>
    <col min="8961" max="8961" width="5.7109375" style="243" bestFit="1" customWidth="1"/>
    <col min="8962" max="8962" width="91" style="243" customWidth="1"/>
    <col min="8963" max="8963" width="10.42578125" style="243" bestFit="1" customWidth="1"/>
    <col min="8964" max="9216" width="9.140625" style="243"/>
    <col min="9217" max="9217" width="5.7109375" style="243" bestFit="1" customWidth="1"/>
    <col min="9218" max="9218" width="91" style="243" customWidth="1"/>
    <col min="9219" max="9219" width="10.42578125" style="243" bestFit="1" customWidth="1"/>
    <col min="9220" max="9472" width="9.140625" style="243"/>
    <col min="9473" max="9473" width="5.7109375" style="243" bestFit="1" customWidth="1"/>
    <col min="9474" max="9474" width="91" style="243" customWidth="1"/>
    <col min="9475" max="9475" width="10.42578125" style="243" bestFit="1" customWidth="1"/>
    <col min="9476" max="9728" width="9.140625" style="243"/>
    <col min="9729" max="9729" width="5.7109375" style="243" bestFit="1" customWidth="1"/>
    <col min="9730" max="9730" width="91" style="243" customWidth="1"/>
    <col min="9731" max="9731" width="10.42578125" style="243" bestFit="1" customWidth="1"/>
    <col min="9732" max="9984" width="9.140625" style="243"/>
    <col min="9985" max="9985" width="5.7109375" style="243" bestFit="1" customWidth="1"/>
    <col min="9986" max="9986" width="91" style="243" customWidth="1"/>
    <col min="9987" max="9987" width="10.42578125" style="243" bestFit="1" customWidth="1"/>
    <col min="9988" max="10240" width="9.140625" style="243"/>
    <col min="10241" max="10241" width="5.7109375" style="243" bestFit="1" customWidth="1"/>
    <col min="10242" max="10242" width="91" style="243" customWidth="1"/>
    <col min="10243" max="10243" width="10.42578125" style="243" bestFit="1" customWidth="1"/>
    <col min="10244" max="10496" width="9.140625" style="243"/>
    <col min="10497" max="10497" width="5.7109375" style="243" bestFit="1" customWidth="1"/>
    <col min="10498" max="10498" width="91" style="243" customWidth="1"/>
    <col min="10499" max="10499" width="10.42578125" style="243" bestFit="1" customWidth="1"/>
    <col min="10500" max="10752" width="9.140625" style="243"/>
    <col min="10753" max="10753" width="5.7109375" style="243" bestFit="1" customWidth="1"/>
    <col min="10754" max="10754" width="91" style="243" customWidth="1"/>
    <col min="10755" max="10755" width="10.42578125" style="243" bestFit="1" customWidth="1"/>
    <col min="10756" max="11008" width="9.140625" style="243"/>
    <col min="11009" max="11009" width="5.7109375" style="243" bestFit="1" customWidth="1"/>
    <col min="11010" max="11010" width="91" style="243" customWidth="1"/>
    <col min="11011" max="11011" width="10.42578125" style="243" bestFit="1" customWidth="1"/>
    <col min="11012" max="11264" width="9.140625" style="243"/>
    <col min="11265" max="11265" width="5.7109375" style="243" bestFit="1" customWidth="1"/>
    <col min="11266" max="11266" width="91" style="243" customWidth="1"/>
    <col min="11267" max="11267" width="10.42578125" style="243" bestFit="1" customWidth="1"/>
    <col min="11268" max="11520" width="9.140625" style="243"/>
    <col min="11521" max="11521" width="5.7109375" style="243" bestFit="1" customWidth="1"/>
    <col min="11522" max="11522" width="91" style="243" customWidth="1"/>
    <col min="11523" max="11523" width="10.42578125" style="243" bestFit="1" customWidth="1"/>
    <col min="11524" max="11776" width="9.140625" style="243"/>
    <col min="11777" max="11777" width="5.7109375" style="243" bestFit="1" customWidth="1"/>
    <col min="11778" max="11778" width="91" style="243" customWidth="1"/>
    <col min="11779" max="11779" width="10.42578125" style="243" bestFit="1" customWidth="1"/>
    <col min="11780" max="12032" width="9.140625" style="243"/>
    <col min="12033" max="12033" width="5.7109375" style="243" bestFit="1" customWidth="1"/>
    <col min="12034" max="12034" width="91" style="243" customWidth="1"/>
    <col min="12035" max="12035" width="10.42578125" style="243" bestFit="1" customWidth="1"/>
    <col min="12036" max="12288" width="9.140625" style="243"/>
    <col min="12289" max="12289" width="5.7109375" style="243" bestFit="1" customWidth="1"/>
    <col min="12290" max="12290" width="91" style="243" customWidth="1"/>
    <col min="12291" max="12291" width="10.42578125" style="243" bestFit="1" customWidth="1"/>
    <col min="12292" max="12544" width="9.140625" style="243"/>
    <col min="12545" max="12545" width="5.7109375" style="243" bestFit="1" customWidth="1"/>
    <col min="12546" max="12546" width="91" style="243" customWidth="1"/>
    <col min="12547" max="12547" width="10.42578125" style="243" bestFit="1" customWidth="1"/>
    <col min="12548" max="12800" width="9.140625" style="243"/>
    <col min="12801" max="12801" width="5.7109375" style="243" bestFit="1" customWidth="1"/>
    <col min="12802" max="12802" width="91" style="243" customWidth="1"/>
    <col min="12803" max="12803" width="10.42578125" style="243" bestFit="1" customWidth="1"/>
    <col min="12804" max="13056" width="9.140625" style="243"/>
    <col min="13057" max="13057" width="5.7109375" style="243" bestFit="1" customWidth="1"/>
    <col min="13058" max="13058" width="91" style="243" customWidth="1"/>
    <col min="13059" max="13059" width="10.42578125" style="243" bestFit="1" customWidth="1"/>
    <col min="13060" max="13312" width="9.140625" style="243"/>
    <col min="13313" max="13313" width="5.7109375" style="243" bestFit="1" customWidth="1"/>
    <col min="13314" max="13314" width="91" style="243" customWidth="1"/>
    <col min="13315" max="13315" width="10.42578125" style="243" bestFit="1" customWidth="1"/>
    <col min="13316" max="13568" width="9.140625" style="243"/>
    <col min="13569" max="13569" width="5.7109375" style="243" bestFit="1" customWidth="1"/>
    <col min="13570" max="13570" width="91" style="243" customWidth="1"/>
    <col min="13571" max="13571" width="10.42578125" style="243" bestFit="1" customWidth="1"/>
    <col min="13572" max="13824" width="9.140625" style="243"/>
    <col min="13825" max="13825" width="5.7109375" style="243" bestFit="1" customWidth="1"/>
    <col min="13826" max="13826" width="91" style="243" customWidth="1"/>
    <col min="13827" max="13827" width="10.42578125" style="243" bestFit="1" customWidth="1"/>
    <col min="13828" max="14080" width="9.140625" style="243"/>
    <col min="14081" max="14081" width="5.7109375" style="243" bestFit="1" customWidth="1"/>
    <col min="14082" max="14082" width="91" style="243" customWidth="1"/>
    <col min="14083" max="14083" width="10.42578125" style="243" bestFit="1" customWidth="1"/>
    <col min="14084" max="14336" width="9.140625" style="243"/>
    <col min="14337" max="14337" width="5.7109375" style="243" bestFit="1" customWidth="1"/>
    <col min="14338" max="14338" width="91" style="243" customWidth="1"/>
    <col min="14339" max="14339" width="10.42578125" style="243" bestFit="1" customWidth="1"/>
    <col min="14340" max="14592" width="9.140625" style="243"/>
    <col min="14593" max="14593" width="5.7109375" style="243" bestFit="1" customWidth="1"/>
    <col min="14594" max="14594" width="91" style="243" customWidth="1"/>
    <col min="14595" max="14595" width="10.42578125" style="243" bestFit="1" customWidth="1"/>
    <col min="14596" max="14848" width="9.140625" style="243"/>
    <col min="14849" max="14849" width="5.7109375" style="243" bestFit="1" customWidth="1"/>
    <col min="14850" max="14850" width="91" style="243" customWidth="1"/>
    <col min="14851" max="14851" width="10.42578125" style="243" bestFit="1" customWidth="1"/>
    <col min="14852" max="15104" width="9.140625" style="243"/>
    <col min="15105" max="15105" width="5.7109375" style="243" bestFit="1" customWidth="1"/>
    <col min="15106" max="15106" width="91" style="243" customWidth="1"/>
    <col min="15107" max="15107" width="10.42578125" style="243" bestFit="1" customWidth="1"/>
    <col min="15108" max="15360" width="9.140625" style="243"/>
    <col min="15361" max="15361" width="5.7109375" style="243" bestFit="1" customWidth="1"/>
    <col min="15362" max="15362" width="91" style="243" customWidth="1"/>
    <col min="15363" max="15363" width="10.42578125" style="243" bestFit="1" customWidth="1"/>
    <col min="15364" max="15616" width="9.140625" style="243"/>
    <col min="15617" max="15617" width="5.7109375" style="243" bestFit="1" customWidth="1"/>
    <col min="15618" max="15618" width="91" style="243" customWidth="1"/>
    <col min="15619" max="15619" width="10.42578125" style="243" bestFit="1" customWidth="1"/>
    <col min="15620" max="15872" width="9.140625" style="243"/>
    <col min="15873" max="15873" width="5.7109375" style="243" bestFit="1" customWidth="1"/>
    <col min="15874" max="15874" width="91" style="243" customWidth="1"/>
    <col min="15875" max="15875" width="10.42578125" style="243" bestFit="1" customWidth="1"/>
    <col min="15876" max="16128" width="9.140625" style="243"/>
    <col min="16129" max="16129" width="5.7109375" style="243" bestFit="1" customWidth="1"/>
    <col min="16130" max="16130" width="91" style="243" customWidth="1"/>
    <col min="16131" max="16131" width="10.42578125" style="243" bestFit="1" customWidth="1"/>
    <col min="16132" max="16384" width="9.140625" style="243"/>
  </cols>
  <sheetData>
    <row r="1" spans="1:13" ht="15">
      <c r="A1" s="346" t="s">
        <v>376</v>
      </c>
      <c r="B1" s="347"/>
      <c r="C1" s="348"/>
    </row>
    <row r="2" spans="1:13">
      <c r="A2" s="349"/>
      <c r="B2" s="350"/>
      <c r="C2" s="350"/>
    </row>
    <row r="3" spans="1:13" s="248" customFormat="1">
      <c r="A3" s="251"/>
      <c r="B3" s="251"/>
      <c r="C3" s="252"/>
    </row>
    <row r="4" spans="1:13" s="248" customFormat="1">
      <c r="A4" s="202" t="s">
        <v>377</v>
      </c>
      <c r="B4" s="203" t="s">
        <v>405</v>
      </c>
      <c r="C4" s="204"/>
    </row>
    <row r="5" spans="1:13" s="248" customFormat="1">
      <c r="A5" s="247"/>
      <c r="B5" s="229" t="s">
        <v>392</v>
      </c>
      <c r="C5" s="230">
        <v>60</v>
      </c>
      <c r="E5" s="206"/>
      <c r="F5" s="206"/>
      <c r="G5" s="206"/>
      <c r="H5" s="206"/>
      <c r="I5" s="206"/>
      <c r="J5" s="206"/>
      <c r="K5" s="206"/>
      <c r="L5" s="206"/>
      <c r="M5" s="206"/>
    </row>
    <row r="6" spans="1:13" s="248" customFormat="1">
      <c r="A6" s="247"/>
      <c r="B6" s="229" t="s">
        <v>378</v>
      </c>
      <c r="C6" s="239">
        <v>30</v>
      </c>
      <c r="E6" s="206"/>
      <c r="F6" s="206"/>
      <c r="G6" s="206"/>
      <c r="H6" s="206"/>
      <c r="I6" s="206"/>
      <c r="J6" s="206"/>
      <c r="K6" s="206"/>
      <c r="L6" s="206"/>
      <c r="M6" s="206"/>
    </row>
    <row r="7" spans="1:13" s="248" customFormat="1">
      <c r="A7" s="247"/>
      <c r="B7" s="228" t="s">
        <v>379</v>
      </c>
      <c r="C7" s="239">
        <v>100</v>
      </c>
      <c r="E7" s="206"/>
      <c r="F7" s="206"/>
      <c r="G7" s="206"/>
      <c r="H7" s="206"/>
      <c r="I7" s="206"/>
      <c r="J7" s="206"/>
      <c r="K7" s="206"/>
      <c r="L7" s="206"/>
      <c r="M7" s="206"/>
    </row>
    <row r="8" spans="1:13" s="248" customFormat="1">
      <c r="A8" s="247"/>
      <c r="B8" s="228" t="s">
        <v>396</v>
      </c>
      <c r="C8" s="210">
        <v>200</v>
      </c>
      <c r="E8" s="206"/>
      <c r="F8" s="206"/>
      <c r="G8" s="206"/>
      <c r="H8" s="206"/>
      <c r="I8" s="206"/>
      <c r="J8" s="206"/>
      <c r="K8" s="206"/>
      <c r="L8" s="206"/>
      <c r="M8" s="206"/>
    </row>
    <row r="9" spans="1:13" s="248" customFormat="1" ht="12.75" thickBot="1">
      <c r="A9" s="247"/>
      <c r="B9" s="256" t="s">
        <v>381</v>
      </c>
      <c r="C9" s="142">
        <v>100</v>
      </c>
      <c r="E9" s="206"/>
      <c r="F9" s="206"/>
      <c r="G9" s="206"/>
      <c r="H9" s="206"/>
      <c r="I9" s="206"/>
      <c r="J9" s="206"/>
      <c r="K9" s="206"/>
      <c r="L9" s="206"/>
      <c r="M9" s="206"/>
    </row>
    <row r="10" spans="1:13">
      <c r="A10" s="343" t="s">
        <v>282</v>
      </c>
      <c r="B10" s="254" t="s">
        <v>394</v>
      </c>
      <c r="C10" s="255"/>
    </row>
    <row r="11" spans="1:13" ht="12.75" thickBot="1">
      <c r="A11" s="343"/>
      <c r="B11" s="222" t="s">
        <v>395</v>
      </c>
      <c r="C11" s="223" t="s">
        <v>0</v>
      </c>
    </row>
    <row r="12" spans="1:13">
      <c r="A12" s="129"/>
      <c r="B12" s="120" t="s">
        <v>1</v>
      </c>
      <c r="C12" s="111">
        <f>SUM(C5:C9)</f>
        <v>490</v>
      </c>
    </row>
    <row r="13" spans="1:13">
      <c r="A13" s="247"/>
      <c r="B13" s="128"/>
      <c r="C13" s="27" t="s">
        <v>0</v>
      </c>
    </row>
    <row r="14" spans="1:13" s="248" customFormat="1">
      <c r="A14" s="247"/>
      <c r="B14" s="247"/>
      <c r="C14" s="111"/>
    </row>
    <row r="15" spans="1:13" s="248" customFormat="1">
      <c r="A15" s="202" t="s">
        <v>382</v>
      </c>
      <c r="B15" s="203" t="s">
        <v>406</v>
      </c>
      <c r="C15" s="204"/>
    </row>
    <row r="16" spans="1:13" s="248" customFormat="1">
      <c r="A16" s="247"/>
      <c r="B16" s="229" t="s">
        <v>392</v>
      </c>
      <c r="C16" s="230">
        <v>60</v>
      </c>
      <c r="E16" s="206"/>
      <c r="F16" s="206"/>
      <c r="G16" s="206"/>
      <c r="H16" s="206"/>
      <c r="I16" s="206"/>
      <c r="J16" s="206"/>
      <c r="K16" s="206"/>
      <c r="L16" s="206"/>
      <c r="M16" s="206"/>
    </row>
    <row r="17" spans="1:13" s="248" customFormat="1">
      <c r="A17" s="247"/>
      <c r="B17" s="229" t="s">
        <v>378</v>
      </c>
      <c r="C17" s="239">
        <v>30</v>
      </c>
      <c r="E17" s="206"/>
      <c r="F17" s="206"/>
      <c r="G17" s="206"/>
      <c r="H17" s="206"/>
      <c r="I17" s="206"/>
      <c r="J17" s="206"/>
      <c r="K17" s="206"/>
      <c r="L17" s="206"/>
      <c r="M17" s="206"/>
    </row>
    <row r="18" spans="1:13" s="248" customFormat="1">
      <c r="A18" s="247"/>
      <c r="B18" s="228" t="s">
        <v>379</v>
      </c>
      <c r="C18" s="239">
        <v>200</v>
      </c>
      <c r="E18" s="206"/>
      <c r="F18" s="206"/>
      <c r="G18" s="206"/>
      <c r="H18" s="206"/>
      <c r="I18" s="206"/>
      <c r="J18" s="206"/>
      <c r="K18" s="206"/>
      <c r="L18" s="206"/>
      <c r="M18" s="206"/>
    </row>
    <row r="19" spans="1:13">
      <c r="A19" s="343" t="s">
        <v>282</v>
      </c>
      <c r="B19" s="254" t="s">
        <v>394</v>
      </c>
      <c r="C19" s="255"/>
    </row>
    <row r="20" spans="1:13" ht="12.75" thickBot="1">
      <c r="A20" s="343"/>
      <c r="B20" s="222" t="s">
        <v>395</v>
      </c>
      <c r="C20" s="223" t="s">
        <v>0</v>
      </c>
    </row>
    <row r="21" spans="1:13">
      <c r="A21" s="129"/>
      <c r="B21" s="120" t="s">
        <v>1</v>
      </c>
      <c r="C21" s="111">
        <f>SUM(C14:C18)</f>
        <v>290</v>
      </c>
    </row>
    <row r="22" spans="1:13" ht="45">
      <c r="A22" s="247"/>
      <c r="B22" s="128" t="s">
        <v>397</v>
      </c>
      <c r="C22" s="27" t="s">
        <v>0</v>
      </c>
    </row>
    <row r="23" spans="1:13">
      <c r="A23" s="247"/>
      <c r="B23" s="128"/>
      <c r="C23" s="27"/>
    </row>
    <row r="24" spans="1:13">
      <c r="A24" s="202" t="s">
        <v>383</v>
      </c>
      <c r="B24" s="203" t="s">
        <v>400</v>
      </c>
      <c r="C24" s="204"/>
    </row>
    <row r="25" spans="1:13" ht="48">
      <c r="A25" s="137"/>
      <c r="B25" s="229" t="s">
        <v>398</v>
      </c>
      <c r="C25" s="230">
        <v>73</v>
      </c>
      <c r="E25" s="136"/>
      <c r="F25" s="136"/>
      <c r="G25" s="136"/>
      <c r="H25" s="136"/>
      <c r="I25" s="136"/>
      <c r="J25" s="136"/>
      <c r="K25" s="136"/>
      <c r="L25" s="136"/>
      <c r="M25" s="136"/>
    </row>
    <row r="26" spans="1:13" ht="24">
      <c r="A26" s="137"/>
      <c r="B26" s="229" t="s">
        <v>399</v>
      </c>
      <c r="C26" s="239">
        <v>57</v>
      </c>
      <c r="E26" s="136"/>
      <c r="F26" s="136"/>
      <c r="G26" s="136"/>
      <c r="H26" s="136"/>
      <c r="I26" s="136"/>
      <c r="J26" s="136"/>
      <c r="K26" s="136"/>
      <c r="L26" s="136"/>
      <c r="M26" s="136"/>
    </row>
    <row r="27" spans="1:13">
      <c r="A27" s="137"/>
      <c r="B27" s="257" t="s">
        <v>379</v>
      </c>
      <c r="C27" s="143">
        <v>70</v>
      </c>
      <c r="E27" s="136"/>
      <c r="F27" s="136"/>
      <c r="G27" s="136"/>
      <c r="H27" s="136"/>
      <c r="I27" s="136"/>
      <c r="J27" s="136"/>
      <c r="K27" s="136"/>
      <c r="L27" s="136"/>
      <c r="M27" s="136"/>
    </row>
    <row r="28" spans="1:13">
      <c r="A28" s="137"/>
      <c r="B28" s="257" t="s">
        <v>380</v>
      </c>
      <c r="C28" s="23">
        <v>100</v>
      </c>
      <c r="E28" s="136"/>
      <c r="F28" s="136"/>
      <c r="G28" s="136"/>
      <c r="H28" s="136"/>
      <c r="I28" s="136"/>
      <c r="J28" s="136"/>
      <c r="K28" s="136"/>
      <c r="L28" s="136"/>
      <c r="M28" s="136"/>
    </row>
    <row r="29" spans="1:13">
      <c r="A29" s="343" t="s">
        <v>282</v>
      </c>
      <c r="B29" s="254" t="s">
        <v>394</v>
      </c>
      <c r="C29" s="255"/>
    </row>
    <row r="30" spans="1:13" ht="12.75" thickBot="1">
      <c r="A30" s="343"/>
      <c r="B30" s="222" t="s">
        <v>395</v>
      </c>
      <c r="C30" s="223" t="s">
        <v>0</v>
      </c>
    </row>
    <row r="31" spans="1:13">
      <c r="A31" s="129"/>
      <c r="B31" s="120" t="s">
        <v>1</v>
      </c>
      <c r="C31" s="111">
        <f>SUM(C24:C28)</f>
        <v>300</v>
      </c>
    </row>
    <row r="32" spans="1:13" ht="101.25">
      <c r="A32" s="247"/>
      <c r="B32" s="128" t="s">
        <v>401</v>
      </c>
      <c r="C32" s="27" t="s">
        <v>0</v>
      </c>
    </row>
    <row r="33" spans="1:13">
      <c r="A33" s="247"/>
      <c r="B33" s="128"/>
      <c r="C33" s="27"/>
    </row>
    <row r="34" spans="1:13">
      <c r="A34" s="202" t="s">
        <v>383</v>
      </c>
      <c r="B34" s="203" t="s">
        <v>402</v>
      </c>
      <c r="C34" s="204"/>
    </row>
    <row r="35" spans="1:13" ht="48">
      <c r="A35" s="137"/>
      <c r="B35" s="229" t="s">
        <v>398</v>
      </c>
      <c r="C35" s="230">
        <v>73</v>
      </c>
      <c r="E35" s="136"/>
      <c r="F35" s="136"/>
      <c r="G35" s="136"/>
      <c r="H35" s="136"/>
      <c r="I35" s="136"/>
      <c r="J35" s="136"/>
      <c r="K35" s="136"/>
      <c r="L35" s="136"/>
      <c r="M35" s="136"/>
    </row>
    <row r="36" spans="1:13" ht="60">
      <c r="A36" s="137"/>
      <c r="B36" s="229" t="s">
        <v>403</v>
      </c>
      <c r="C36" s="239">
        <v>57</v>
      </c>
      <c r="E36" s="136"/>
      <c r="F36" s="136"/>
      <c r="G36" s="136"/>
      <c r="H36" s="136"/>
      <c r="I36" s="136"/>
      <c r="J36" s="136"/>
      <c r="K36" s="136"/>
      <c r="L36" s="136"/>
      <c r="M36" s="136"/>
    </row>
    <row r="37" spans="1:13">
      <c r="A37" s="137"/>
      <c r="B37" s="257" t="s">
        <v>379</v>
      </c>
      <c r="C37" s="143">
        <v>70</v>
      </c>
      <c r="E37" s="136"/>
      <c r="F37" s="136"/>
      <c r="G37" s="136"/>
      <c r="H37" s="136"/>
      <c r="I37" s="136"/>
      <c r="J37" s="136"/>
      <c r="K37" s="136"/>
      <c r="L37" s="136"/>
      <c r="M37" s="136"/>
    </row>
    <row r="38" spans="1:13">
      <c r="A38" s="137"/>
      <c r="B38" s="257" t="s">
        <v>380</v>
      </c>
      <c r="C38" s="143">
        <v>100</v>
      </c>
      <c r="E38" s="136"/>
      <c r="F38" s="136"/>
      <c r="G38" s="136"/>
      <c r="H38" s="136"/>
      <c r="I38" s="136"/>
      <c r="J38" s="136"/>
      <c r="K38" s="136"/>
      <c r="L38" s="136"/>
      <c r="M38" s="136"/>
    </row>
    <row r="39" spans="1:13">
      <c r="A39" s="343" t="s">
        <v>282</v>
      </c>
      <c r="B39" s="254" t="s">
        <v>394</v>
      </c>
      <c r="C39" s="255"/>
    </row>
    <row r="40" spans="1:13" ht="12.75" thickBot="1">
      <c r="A40" s="343"/>
      <c r="B40" s="222" t="s">
        <v>395</v>
      </c>
      <c r="C40" s="223" t="s">
        <v>0</v>
      </c>
    </row>
    <row r="41" spans="1:13">
      <c r="A41" s="129"/>
      <c r="B41" s="120" t="s">
        <v>1</v>
      </c>
      <c r="C41" s="111">
        <f>SUM(C34:C38)</f>
        <v>300</v>
      </c>
    </row>
    <row r="42" spans="1:13" ht="101.25">
      <c r="A42" s="247"/>
      <c r="B42" s="128" t="s">
        <v>401</v>
      </c>
      <c r="C42" s="27" t="s">
        <v>0</v>
      </c>
    </row>
    <row r="43" spans="1:13" s="248" customFormat="1">
      <c r="A43" s="247"/>
      <c r="B43" s="247"/>
      <c r="C43" s="111"/>
    </row>
    <row r="44" spans="1:13" s="248" customFormat="1">
      <c r="A44" s="202" t="s">
        <v>384</v>
      </c>
      <c r="B44" s="203" t="s">
        <v>391</v>
      </c>
      <c r="C44" s="204"/>
    </row>
    <row r="45" spans="1:13" s="248" customFormat="1">
      <c r="A45" s="124"/>
      <c r="B45" s="229" t="s">
        <v>404</v>
      </c>
      <c r="C45" s="239">
        <v>50</v>
      </c>
    </row>
    <row r="46" spans="1:13" s="248" customFormat="1">
      <c r="A46" s="247"/>
      <c r="B46" s="228" t="s">
        <v>380</v>
      </c>
      <c r="C46" s="210">
        <v>150</v>
      </c>
      <c r="E46" s="206"/>
      <c r="F46" s="206"/>
      <c r="G46" s="206"/>
      <c r="H46" s="206"/>
      <c r="I46" s="206"/>
      <c r="J46" s="206"/>
      <c r="K46" s="206"/>
      <c r="L46" s="206"/>
      <c r="M46" s="206"/>
    </row>
    <row r="47" spans="1:13" s="248" customFormat="1" ht="12.75" thickBot="1">
      <c r="A47" s="247"/>
      <c r="B47" s="141" t="s">
        <v>408</v>
      </c>
      <c r="C47" s="253" t="s">
        <v>0</v>
      </c>
    </row>
    <row r="48" spans="1:13" s="248" customFormat="1">
      <c r="A48" s="247"/>
      <c r="B48" s="120" t="s">
        <v>1</v>
      </c>
      <c r="C48" s="111">
        <f>SUM(C45:C47)</f>
        <v>200</v>
      </c>
    </row>
    <row r="49" spans="1:13" s="248" customFormat="1" ht="22.5">
      <c r="A49" s="247"/>
      <c r="B49" s="128" t="s">
        <v>435</v>
      </c>
      <c r="C49" s="111"/>
    </row>
    <row r="50" spans="1:13" s="248" customFormat="1">
      <c r="A50" s="247"/>
      <c r="B50" s="128"/>
      <c r="C50" s="111"/>
    </row>
    <row r="51" spans="1:13" s="248" customFormat="1">
      <c r="A51" s="202" t="s">
        <v>390</v>
      </c>
      <c r="B51" s="203" t="s">
        <v>407</v>
      </c>
      <c r="C51" s="204"/>
    </row>
    <row r="52" spans="1:13" s="248" customFormat="1">
      <c r="A52" s="124"/>
      <c r="B52" s="229" t="s">
        <v>409</v>
      </c>
      <c r="C52" s="239">
        <v>40</v>
      </c>
    </row>
    <row r="53" spans="1:13" s="248" customFormat="1">
      <c r="A53" s="124"/>
      <c r="B53" s="229" t="s">
        <v>410</v>
      </c>
      <c r="C53" s="210">
        <v>40</v>
      </c>
    </row>
    <row r="54" spans="1:13" s="248" customFormat="1">
      <c r="A54" s="247"/>
      <c r="B54" s="228" t="s">
        <v>411</v>
      </c>
      <c r="C54" s="210">
        <v>150</v>
      </c>
      <c r="E54" s="206"/>
      <c r="F54" s="206"/>
      <c r="G54" s="206"/>
      <c r="H54" s="206"/>
      <c r="I54" s="206"/>
      <c r="J54" s="206"/>
      <c r="K54" s="206"/>
      <c r="L54" s="206"/>
      <c r="M54" s="206"/>
    </row>
    <row r="55" spans="1:13" s="248" customFormat="1" ht="12.75" thickBot="1">
      <c r="A55" s="247"/>
      <c r="B55" s="141" t="s">
        <v>412</v>
      </c>
      <c r="C55" s="253" t="s">
        <v>0</v>
      </c>
    </row>
    <row r="56" spans="1:13" s="248" customFormat="1">
      <c r="A56" s="247"/>
      <c r="B56" s="120" t="s">
        <v>1</v>
      </c>
      <c r="C56" s="111">
        <f>SUM(C52:C55)</f>
        <v>230</v>
      </c>
    </row>
    <row r="57" spans="1:13" s="248" customFormat="1" ht="45">
      <c r="A57" s="247"/>
      <c r="B57" s="128" t="s">
        <v>413</v>
      </c>
      <c r="C57" s="111"/>
    </row>
    <row r="58" spans="1:13" s="248" customFormat="1">
      <c r="A58" s="247"/>
      <c r="B58" s="120"/>
      <c r="C58" s="111"/>
      <c r="E58" s="206"/>
      <c r="F58" s="207"/>
      <c r="G58" s="206"/>
      <c r="H58" s="206"/>
      <c r="I58" s="206"/>
      <c r="J58" s="206"/>
      <c r="K58" s="206"/>
      <c r="L58" s="206"/>
      <c r="M58" s="206"/>
    </row>
    <row r="59" spans="1:13" s="248" customFormat="1">
      <c r="A59" s="202" t="s">
        <v>414</v>
      </c>
      <c r="B59" s="203" t="s">
        <v>422</v>
      </c>
      <c r="C59" s="204"/>
      <c r="E59" s="206"/>
      <c r="F59" s="207"/>
      <c r="G59" s="206"/>
      <c r="H59" s="206"/>
      <c r="I59" s="206"/>
      <c r="J59" s="206"/>
      <c r="K59" s="206"/>
      <c r="L59" s="206"/>
      <c r="M59" s="206"/>
    </row>
    <row r="60" spans="1:13" s="248" customFormat="1">
      <c r="A60" s="124"/>
      <c r="B60" s="229" t="s">
        <v>385</v>
      </c>
      <c r="C60" s="239" t="s">
        <v>0</v>
      </c>
      <c r="E60" s="206"/>
      <c r="F60" s="207"/>
      <c r="G60" s="206"/>
      <c r="H60" s="206"/>
      <c r="I60" s="206"/>
      <c r="J60" s="206"/>
      <c r="K60" s="206"/>
      <c r="L60" s="206"/>
      <c r="M60" s="206"/>
    </row>
    <row r="61" spans="1:13" s="248" customFormat="1">
      <c r="A61" s="247"/>
      <c r="B61" s="229" t="s">
        <v>386</v>
      </c>
      <c r="C61" s="230">
        <v>50</v>
      </c>
      <c r="E61" s="206"/>
      <c r="F61" s="207"/>
      <c r="G61" s="206"/>
      <c r="H61" s="206"/>
      <c r="I61" s="206"/>
      <c r="J61" s="206"/>
      <c r="K61" s="206"/>
      <c r="L61" s="206"/>
      <c r="M61" s="206"/>
    </row>
    <row r="62" spans="1:13" s="248" customFormat="1">
      <c r="A62" s="247"/>
      <c r="B62" s="229" t="s">
        <v>387</v>
      </c>
      <c r="C62" s="230">
        <v>200</v>
      </c>
      <c r="E62" s="206"/>
      <c r="F62" s="207"/>
      <c r="G62" s="206"/>
      <c r="H62" s="206"/>
      <c r="I62" s="206"/>
      <c r="J62" s="206"/>
      <c r="K62" s="206"/>
      <c r="L62" s="206"/>
      <c r="M62" s="206"/>
    </row>
    <row r="63" spans="1:13" s="248" customFormat="1" ht="12.75" thickBot="1">
      <c r="A63" s="247"/>
      <c r="B63" s="141" t="s">
        <v>388</v>
      </c>
      <c r="C63" s="253" t="s">
        <v>0</v>
      </c>
      <c r="E63" s="206"/>
      <c r="F63" s="207"/>
      <c r="G63" s="206"/>
      <c r="H63" s="206"/>
      <c r="I63" s="206"/>
      <c r="J63" s="206"/>
      <c r="K63" s="206"/>
      <c r="L63" s="206"/>
      <c r="M63" s="206"/>
    </row>
    <row r="64" spans="1:13" s="248" customFormat="1">
      <c r="A64" s="247"/>
      <c r="B64" s="120" t="s">
        <v>1</v>
      </c>
      <c r="C64" s="111">
        <f>SUM(C60:C63)</f>
        <v>250</v>
      </c>
      <c r="E64" s="206"/>
      <c r="F64" s="207"/>
      <c r="G64" s="206"/>
      <c r="H64" s="206"/>
      <c r="I64" s="206"/>
      <c r="J64" s="206"/>
      <c r="K64" s="206"/>
      <c r="L64" s="206"/>
      <c r="M64" s="206"/>
    </row>
    <row r="65" spans="1:13" s="248" customFormat="1">
      <c r="A65" s="247"/>
      <c r="B65" s="112" t="s">
        <v>389</v>
      </c>
      <c r="C65" s="111"/>
      <c r="E65" s="206"/>
      <c r="F65" s="207"/>
      <c r="G65" s="206"/>
      <c r="H65" s="206"/>
      <c r="I65" s="206"/>
      <c r="J65" s="206"/>
      <c r="K65" s="206"/>
      <c r="L65" s="206"/>
      <c r="M65" s="206"/>
    </row>
    <row r="66" spans="1:13" s="248" customFormat="1">
      <c r="A66" s="138"/>
      <c r="C66" s="140"/>
    </row>
    <row r="67" spans="1:13">
      <c r="A67" s="202" t="s">
        <v>420</v>
      </c>
      <c r="B67" s="203" t="s">
        <v>415</v>
      </c>
      <c r="C67" s="204"/>
      <c r="E67" s="136"/>
      <c r="F67" s="3"/>
      <c r="G67" s="136"/>
      <c r="H67" s="136"/>
      <c r="I67" s="136"/>
      <c r="J67" s="136"/>
      <c r="K67" s="136"/>
      <c r="L67" s="136"/>
      <c r="M67" s="136"/>
    </row>
    <row r="68" spans="1:13">
      <c r="A68" s="21"/>
      <c r="B68" s="144" t="s">
        <v>416</v>
      </c>
      <c r="C68" s="143">
        <v>50</v>
      </c>
      <c r="E68" s="136"/>
      <c r="F68" s="3"/>
      <c r="G68" s="136"/>
      <c r="H68" s="136"/>
      <c r="I68" s="136"/>
      <c r="J68" s="136"/>
      <c r="K68" s="136"/>
      <c r="L68" s="136"/>
      <c r="M68" s="136"/>
    </row>
    <row r="69" spans="1:13">
      <c r="A69" s="137"/>
      <c r="B69" s="144" t="s">
        <v>417</v>
      </c>
      <c r="C69" s="96">
        <v>30</v>
      </c>
    </row>
    <row r="70" spans="1:13" ht="24">
      <c r="A70" s="137"/>
      <c r="B70" s="144" t="s">
        <v>418</v>
      </c>
      <c r="C70" s="143">
        <v>170</v>
      </c>
    </row>
    <row r="71" spans="1:13" ht="12.75" thickBot="1">
      <c r="A71" s="137"/>
      <c r="B71" s="16" t="s">
        <v>419</v>
      </c>
      <c r="C71" s="14" t="s">
        <v>0</v>
      </c>
    </row>
    <row r="72" spans="1:13">
      <c r="A72" s="137"/>
      <c r="B72" s="13" t="s">
        <v>1</v>
      </c>
      <c r="C72" s="95">
        <f>SUM(C68:C71)</f>
        <v>250</v>
      </c>
    </row>
    <row r="73" spans="1:13" ht="22.5">
      <c r="A73" s="137"/>
      <c r="B73" s="15" t="s">
        <v>421</v>
      </c>
      <c r="C73" s="95"/>
    </row>
    <row r="74" spans="1:13" s="248" customFormat="1">
      <c r="A74" s="247"/>
      <c r="B74" s="112"/>
      <c r="C74" s="111"/>
    </row>
  </sheetData>
  <mergeCells count="6">
    <mergeCell ref="A39:A40"/>
    <mergeCell ref="A1:C1"/>
    <mergeCell ref="A2:C2"/>
    <mergeCell ref="A10:A11"/>
    <mergeCell ref="A19:A20"/>
    <mergeCell ref="A29:A30"/>
  </mergeCells>
  <pageMargins left="0.51181102362204722" right="0.19685039370078741" top="0.51181102362204722" bottom="0.78740157480314965" header="0.31496062992125984" footer="0.31496062992125984"/>
  <pageSetup paperSize="9" scale="91" fitToHeight="0" orientation="portrait" r:id="rId1"/>
  <headerFooter>
    <oddHeader>&amp;L&amp;"Zero Threes,Obyčejné"raz23 s.r.o.&amp;RTABULKA SKLADEB</oddHeader>
    <oddFooter>&amp;R&amp;P/&amp;N</oddFooter>
  </headerFooter>
  <rowBreaks count="1" manualBreakCount="1">
    <brk id="32" max="2" man="1"/>
  </rowBreaks>
</worksheet>
</file>

<file path=xl/worksheets/sheet7.xml><?xml version="1.0" encoding="utf-8"?>
<worksheet xmlns="http://schemas.openxmlformats.org/spreadsheetml/2006/main" xmlns:r="http://schemas.openxmlformats.org/officeDocument/2006/relationships">
  <sheetPr>
    <tabColor rgb="FFFFFF00"/>
  </sheetPr>
  <dimension ref="B8:B134"/>
  <sheetViews>
    <sheetView view="pageBreakPreview" zoomScale="115" zoomScaleSheetLayoutView="115" workbookViewId="0">
      <selection activeCell="B43" activeCellId="1" sqref="L50 B43"/>
    </sheetView>
  </sheetViews>
  <sheetFormatPr defaultRowHeight="12.75"/>
  <sheetData>
    <row r="8" spans="2:2">
      <c r="B8" s="336"/>
    </row>
    <row r="134" spans="2:2" ht="360">
      <c r="B134" s="149" t="s">
        <v>238</v>
      </c>
    </row>
  </sheetData>
  <pageMargins left="0.51181102362204722" right="0.19685039370078741" top="0.52083333333333337" bottom="0.78740157480314965" header="0.31496062992125984" footer="0.31496062992125984"/>
  <pageSetup paperSize="9" orientation="portrait" verticalDpi="300" r:id="rId1"/>
  <headerFooter>
    <oddHeader>&amp;L&amp;"Zero Threes,Obyčejné"raz23 s.r.o.&amp;RTABULKA SKLADEB</oddHeader>
    <oddFooter>&amp;R&amp;P/&amp;N</oddFooter>
  </headerFooter>
  <drawing r:id="rId2"/>
</worksheet>
</file>

<file path=xl/worksheets/sheet8.xml><?xml version="1.0" encoding="utf-8"?>
<worksheet xmlns="http://schemas.openxmlformats.org/spreadsheetml/2006/main" xmlns:r="http://schemas.openxmlformats.org/officeDocument/2006/relationships">
  <sheetPr>
    <tabColor rgb="FFFFFF00"/>
    <pageSetUpPr fitToPage="1"/>
  </sheetPr>
  <dimension ref="A1:M330"/>
  <sheetViews>
    <sheetView view="pageBreakPreview" topLeftCell="A10" zoomScale="130" zoomScaleSheetLayoutView="130" workbookViewId="0">
      <selection activeCell="B43" activeCellId="1" sqref="L50 B43"/>
    </sheetView>
  </sheetViews>
  <sheetFormatPr defaultRowHeight="12"/>
  <cols>
    <col min="1" max="1" width="5.7109375" style="4" bestFit="1" customWidth="1"/>
    <col min="2" max="2" width="79.5703125" style="135" customWidth="1"/>
    <col min="3" max="3" width="7.5703125" style="5" customWidth="1"/>
    <col min="4" max="16384" width="9.140625" style="135"/>
  </cols>
  <sheetData>
    <row r="1" spans="1:6" ht="15">
      <c r="A1" s="340" t="s">
        <v>308</v>
      </c>
      <c r="B1" s="341"/>
      <c r="C1" s="344"/>
    </row>
    <row r="2" spans="1:6" ht="3.75" customHeight="1">
      <c r="A2" s="137"/>
      <c r="B2" s="137"/>
      <c r="C2" s="95"/>
    </row>
    <row r="3" spans="1:6" s="243" customFormat="1">
      <c r="A3" s="202" t="s">
        <v>309</v>
      </c>
      <c r="B3" s="203" t="s">
        <v>628</v>
      </c>
      <c r="C3" s="204"/>
    </row>
    <row r="4" spans="1:6" s="243" customFormat="1">
      <c r="A4" s="352"/>
      <c r="B4" s="277" t="s">
        <v>631</v>
      </c>
      <c r="C4" s="84"/>
    </row>
    <row r="5" spans="1:6" s="333" customFormat="1" ht="37.5" customHeight="1">
      <c r="A5" s="345"/>
      <c r="B5" s="332" t="s">
        <v>676</v>
      </c>
      <c r="C5" s="275"/>
    </row>
    <row r="6" spans="1:6" s="243" customFormat="1">
      <c r="A6" s="345"/>
      <c r="B6" s="229" t="s">
        <v>630</v>
      </c>
      <c r="C6" s="118"/>
    </row>
    <row r="7" spans="1:6" s="243" customFormat="1" ht="25.5" customHeight="1">
      <c r="A7" s="345"/>
      <c r="B7" s="229" t="s">
        <v>654</v>
      </c>
      <c r="C7" s="239" t="s">
        <v>0</v>
      </c>
    </row>
    <row r="8" spans="1:6" s="243" customFormat="1" ht="36.75" customHeight="1">
      <c r="A8" s="345"/>
      <c r="B8" s="229" t="s">
        <v>678</v>
      </c>
      <c r="C8" s="118">
        <v>20</v>
      </c>
    </row>
    <row r="9" spans="1:6" s="243" customFormat="1">
      <c r="A9" s="247"/>
      <c r="B9" s="120" t="s">
        <v>1</v>
      </c>
      <c r="C9" s="111">
        <f>SUM(C5:C8)</f>
        <v>20</v>
      </c>
      <c r="E9" s="199"/>
      <c r="F9" s="199"/>
    </row>
    <row r="10" spans="1:6" s="243" customFormat="1" ht="22.5">
      <c r="A10" s="247"/>
      <c r="B10" s="126" t="s">
        <v>629</v>
      </c>
      <c r="C10" s="27"/>
      <c r="E10" s="199"/>
      <c r="F10" s="200"/>
    </row>
    <row r="11" spans="1:6" s="243" customFormat="1">
      <c r="A11" s="247"/>
      <c r="B11" s="128"/>
      <c r="C11" s="111"/>
    </row>
    <row r="12" spans="1:6" s="243" customFormat="1">
      <c r="A12" s="202" t="s">
        <v>312</v>
      </c>
      <c r="B12" s="203" t="s">
        <v>632</v>
      </c>
      <c r="C12" s="204"/>
    </row>
    <row r="13" spans="1:6" s="243" customFormat="1">
      <c r="A13" s="352"/>
      <c r="B13" s="277" t="s">
        <v>631</v>
      </c>
      <c r="C13" s="84"/>
    </row>
    <row r="14" spans="1:6" s="243" customFormat="1" ht="37.5" customHeight="1">
      <c r="A14" s="345"/>
      <c r="B14" s="209" t="s">
        <v>676</v>
      </c>
      <c r="C14" s="275"/>
    </row>
    <row r="15" spans="1:6" s="243" customFormat="1" ht="16.5" customHeight="1">
      <c r="A15" s="345"/>
      <c r="B15" s="229" t="s">
        <v>679</v>
      </c>
      <c r="C15" s="118"/>
    </row>
    <row r="16" spans="1:6" s="243" customFormat="1">
      <c r="A16" s="247"/>
      <c r="B16" s="120" t="s">
        <v>1</v>
      </c>
      <c r="C16" s="111">
        <f>SUM(C14,C15)</f>
        <v>0</v>
      </c>
      <c r="E16" s="199"/>
      <c r="F16" s="199"/>
    </row>
    <row r="17" spans="1:6" s="243" customFormat="1" ht="12.75">
      <c r="A17" s="247"/>
      <c r="B17" s="126" t="s">
        <v>633</v>
      </c>
      <c r="C17" s="27"/>
      <c r="E17" s="199"/>
      <c r="F17" s="200"/>
    </row>
    <row r="18" spans="1:6" s="243" customFormat="1">
      <c r="A18" s="247"/>
      <c r="B18" s="128"/>
      <c r="C18" s="111"/>
    </row>
    <row r="19" spans="1:6" s="243" customFormat="1">
      <c r="A19" s="202" t="s">
        <v>459</v>
      </c>
      <c r="B19" s="203" t="s">
        <v>518</v>
      </c>
      <c r="C19" s="204"/>
    </row>
    <row r="20" spans="1:6" s="243" customFormat="1">
      <c r="A20" s="352"/>
      <c r="B20" s="277" t="s">
        <v>634</v>
      </c>
      <c r="C20" s="84"/>
    </row>
    <row r="21" spans="1:6" s="243" customFormat="1" ht="48" customHeight="1">
      <c r="A21" s="345"/>
      <c r="B21" s="209" t="s">
        <v>677</v>
      </c>
      <c r="C21" s="275"/>
    </row>
    <row r="22" spans="1:6" s="243" customFormat="1">
      <c r="A22" s="345"/>
      <c r="B22" s="229" t="s">
        <v>635</v>
      </c>
      <c r="C22" s="118"/>
    </row>
    <row r="23" spans="1:6" s="243" customFormat="1" ht="40.5" customHeight="1">
      <c r="A23" s="345"/>
      <c r="B23" s="229" t="s">
        <v>675</v>
      </c>
      <c r="C23" s="118">
        <v>27</v>
      </c>
    </row>
    <row r="24" spans="1:6" s="243" customFormat="1" ht="14.25" customHeight="1">
      <c r="A24" s="345"/>
      <c r="B24" s="209" t="s">
        <v>636</v>
      </c>
      <c r="C24" s="118">
        <v>12.5</v>
      </c>
    </row>
    <row r="25" spans="1:6" s="243" customFormat="1" ht="27" customHeight="1">
      <c r="A25" s="345"/>
      <c r="B25" s="209" t="s">
        <v>637</v>
      </c>
      <c r="C25" s="275"/>
    </row>
    <row r="26" spans="1:6" s="243" customFormat="1" ht="14.25" customHeight="1" thickBot="1">
      <c r="A26" s="345"/>
      <c r="B26" s="141" t="s">
        <v>18</v>
      </c>
      <c r="C26" s="276" t="s">
        <v>0</v>
      </c>
    </row>
    <row r="27" spans="1:6" s="243" customFormat="1">
      <c r="A27" s="247"/>
      <c r="B27" s="120" t="s">
        <v>1</v>
      </c>
      <c r="C27" s="111">
        <f>SUM(C21,C23,C24,C25,C26)</f>
        <v>39.5</v>
      </c>
      <c r="E27" s="199"/>
      <c r="F27" s="199"/>
    </row>
    <row r="28" spans="1:6" s="243" customFormat="1" ht="12.75">
      <c r="A28" s="247"/>
      <c r="B28" s="126" t="s">
        <v>664</v>
      </c>
      <c r="C28" s="27"/>
      <c r="E28" s="199"/>
      <c r="F28" s="200"/>
    </row>
    <row r="29" spans="1:6" s="243" customFormat="1">
      <c r="A29" s="247"/>
      <c r="B29" s="128"/>
      <c r="C29" s="111"/>
    </row>
    <row r="30" spans="1:6">
      <c r="A30" s="202" t="s">
        <v>309</v>
      </c>
      <c r="B30" s="203" t="s">
        <v>313</v>
      </c>
      <c r="C30" s="204"/>
    </row>
    <row r="31" spans="1:6" ht="48">
      <c r="A31" s="351" t="s">
        <v>310</v>
      </c>
      <c r="B31" s="213" t="s">
        <v>303</v>
      </c>
      <c r="C31" s="214">
        <v>25</v>
      </c>
    </row>
    <row r="32" spans="1:6">
      <c r="A32" s="343"/>
      <c r="B32" s="215" t="s">
        <v>304</v>
      </c>
      <c r="C32" s="214">
        <v>140</v>
      </c>
    </row>
    <row r="33" spans="1:3" ht="36">
      <c r="A33" s="343"/>
      <c r="B33" s="215" t="s">
        <v>153</v>
      </c>
      <c r="C33" s="214"/>
    </row>
    <row r="34" spans="1:3" ht="60">
      <c r="A34" s="129"/>
      <c r="B34" s="134" t="s">
        <v>311</v>
      </c>
      <c r="C34" s="118">
        <v>50</v>
      </c>
    </row>
    <row r="35" spans="1:3" ht="72">
      <c r="A35" s="129"/>
      <c r="B35" s="134" t="s">
        <v>174</v>
      </c>
      <c r="C35" s="118">
        <v>27</v>
      </c>
    </row>
    <row r="36" spans="1:3">
      <c r="A36" s="129"/>
      <c r="B36" s="209" t="s">
        <v>168</v>
      </c>
      <c r="C36" s="210" t="s">
        <v>68</v>
      </c>
    </row>
    <row r="37" spans="1:3" ht="23.25" customHeight="1">
      <c r="A37" s="129"/>
      <c r="B37" s="134" t="s">
        <v>64</v>
      </c>
      <c r="C37" s="210"/>
    </row>
    <row r="38" spans="1:3" ht="12.75" thickBot="1">
      <c r="A38" s="129"/>
      <c r="B38" s="212" t="s">
        <v>18</v>
      </c>
      <c r="C38" s="142"/>
    </row>
    <row r="39" spans="1:3">
      <c r="A39" s="110"/>
      <c r="B39" s="120" t="s">
        <v>1</v>
      </c>
      <c r="C39" s="111">
        <f>SUM(C34:C37)</f>
        <v>77</v>
      </c>
    </row>
    <row r="40" spans="1:3" ht="45">
      <c r="A40" s="110"/>
      <c r="B40" s="128" t="s">
        <v>170</v>
      </c>
      <c r="C40" s="33"/>
    </row>
    <row r="41" spans="1:3" ht="12.75">
      <c r="A41" s="110"/>
      <c r="B41" s="128"/>
      <c r="C41" s="33"/>
    </row>
    <row r="42" spans="1:3">
      <c r="A42" s="202" t="s">
        <v>312</v>
      </c>
      <c r="B42" s="203" t="s">
        <v>314</v>
      </c>
      <c r="C42" s="204"/>
    </row>
    <row r="43" spans="1:3" ht="48">
      <c r="A43" s="351" t="s">
        <v>310</v>
      </c>
      <c r="B43" s="213" t="s">
        <v>303</v>
      </c>
      <c r="C43" s="214">
        <v>25</v>
      </c>
    </row>
    <row r="44" spans="1:3">
      <c r="A44" s="343"/>
      <c r="B44" s="215" t="s">
        <v>304</v>
      </c>
      <c r="C44" s="214">
        <v>140</v>
      </c>
    </row>
    <row r="45" spans="1:3" ht="36">
      <c r="A45" s="343"/>
      <c r="B45" s="215" t="s">
        <v>153</v>
      </c>
      <c r="C45" s="214"/>
    </row>
    <row r="46" spans="1:3">
      <c r="A46" s="129"/>
      <c r="B46" s="134" t="s">
        <v>315</v>
      </c>
      <c r="C46" s="118"/>
    </row>
    <row r="47" spans="1:3" ht="48">
      <c r="A47" s="129"/>
      <c r="B47" s="134" t="s">
        <v>316</v>
      </c>
      <c r="C47" s="118">
        <v>27</v>
      </c>
    </row>
    <row r="48" spans="1:3" ht="24">
      <c r="A48" s="129"/>
      <c r="B48" s="134" t="s">
        <v>317</v>
      </c>
      <c r="C48" s="118">
        <v>27</v>
      </c>
    </row>
    <row r="49" spans="1:3">
      <c r="A49" s="129"/>
      <c r="B49" s="209" t="s">
        <v>168</v>
      </c>
      <c r="C49" s="210" t="s">
        <v>68</v>
      </c>
    </row>
    <row r="50" spans="1:3" ht="23.25" customHeight="1">
      <c r="A50" s="129"/>
      <c r="B50" s="134" t="s">
        <v>64</v>
      </c>
      <c r="C50" s="210"/>
    </row>
    <row r="51" spans="1:3" ht="12.75" thickBot="1">
      <c r="A51" s="129"/>
      <c r="B51" s="212" t="s">
        <v>18</v>
      </c>
      <c r="C51" s="142"/>
    </row>
    <row r="52" spans="1:3">
      <c r="A52" s="110"/>
      <c r="B52" s="120" t="s">
        <v>1</v>
      </c>
      <c r="C52" s="111">
        <f>SUM(C47:C50)</f>
        <v>54</v>
      </c>
    </row>
    <row r="53" spans="1:3" ht="45">
      <c r="A53" s="110"/>
      <c r="B53" s="128" t="s">
        <v>170</v>
      </c>
      <c r="C53" s="33"/>
    </row>
    <row r="54" spans="1:3" s="243" customFormat="1" ht="6.75" customHeight="1">
      <c r="A54" s="247"/>
      <c r="B54" s="128"/>
      <c r="C54" s="33"/>
    </row>
    <row r="55" spans="1:3" s="243" customFormat="1">
      <c r="A55" s="202" t="s">
        <v>459</v>
      </c>
      <c r="B55" s="203" t="s">
        <v>464</v>
      </c>
      <c r="C55" s="204"/>
    </row>
    <row r="56" spans="1:3" s="243" customFormat="1" ht="24">
      <c r="A56" s="351" t="s">
        <v>310</v>
      </c>
      <c r="B56" s="213" t="s">
        <v>471</v>
      </c>
      <c r="C56" s="214"/>
    </row>
    <row r="57" spans="1:3" s="243" customFormat="1" ht="36">
      <c r="A57" s="343"/>
      <c r="B57" s="215" t="s">
        <v>153</v>
      </c>
      <c r="C57" s="214"/>
    </row>
    <row r="58" spans="1:3" s="243" customFormat="1">
      <c r="A58" s="343"/>
      <c r="B58" s="215" t="s">
        <v>460</v>
      </c>
      <c r="C58" s="214"/>
    </row>
    <row r="59" spans="1:3" s="243" customFormat="1">
      <c r="A59" s="129"/>
      <c r="B59" s="229" t="s">
        <v>315</v>
      </c>
      <c r="C59" s="118"/>
    </row>
    <row r="60" spans="1:3" s="243" customFormat="1" ht="36">
      <c r="A60" s="129"/>
      <c r="B60" s="229" t="s">
        <v>461</v>
      </c>
      <c r="C60" s="118">
        <v>27</v>
      </c>
    </row>
    <row r="61" spans="1:3" s="243" customFormat="1" ht="36">
      <c r="A61" s="129"/>
      <c r="B61" s="229" t="s">
        <v>521</v>
      </c>
      <c r="C61" s="118">
        <v>27</v>
      </c>
    </row>
    <row r="62" spans="1:3" s="243" customFormat="1">
      <c r="A62" s="129"/>
      <c r="B62" s="209" t="s">
        <v>469</v>
      </c>
      <c r="C62" s="267" t="s">
        <v>0</v>
      </c>
    </row>
    <row r="63" spans="1:3" s="243" customFormat="1">
      <c r="A63" s="129"/>
      <c r="B63" s="209" t="s">
        <v>168</v>
      </c>
      <c r="C63" s="210" t="s">
        <v>68</v>
      </c>
    </row>
    <row r="64" spans="1:3" s="243" customFormat="1" ht="23.25" customHeight="1">
      <c r="A64" s="129"/>
      <c r="B64" s="229" t="s">
        <v>64</v>
      </c>
      <c r="C64" s="210"/>
    </row>
    <row r="65" spans="1:3" s="243" customFormat="1" ht="12.75" thickBot="1">
      <c r="A65" s="129"/>
      <c r="B65" s="212" t="s">
        <v>18</v>
      </c>
      <c r="C65" s="142"/>
    </row>
    <row r="66" spans="1:3" s="243" customFormat="1">
      <c r="A66" s="247"/>
      <c r="B66" s="120" t="s">
        <v>1</v>
      </c>
      <c r="C66" s="111">
        <f>SUM(C60:C64)</f>
        <v>54</v>
      </c>
    </row>
    <row r="67" spans="1:3" s="243" customFormat="1" ht="22.5">
      <c r="A67" s="247"/>
      <c r="B67" s="128" t="s">
        <v>467</v>
      </c>
      <c r="C67" s="111"/>
    </row>
    <row r="68" spans="1:3" ht="12.75">
      <c r="A68" s="110"/>
      <c r="B68" s="128"/>
      <c r="C68" s="33"/>
    </row>
    <row r="69" spans="1:3" s="243" customFormat="1">
      <c r="A69" s="202" t="s">
        <v>463</v>
      </c>
      <c r="B69" s="203" t="s">
        <v>465</v>
      </c>
      <c r="C69" s="204"/>
    </row>
    <row r="70" spans="1:3" s="243" customFormat="1" ht="24">
      <c r="A70" s="351" t="s">
        <v>310</v>
      </c>
      <c r="B70" s="213" t="s">
        <v>471</v>
      </c>
      <c r="C70" s="214"/>
    </row>
    <row r="71" spans="1:3" s="243" customFormat="1" ht="36">
      <c r="A71" s="343"/>
      <c r="B71" s="215" t="s">
        <v>153</v>
      </c>
      <c r="C71" s="214"/>
    </row>
    <row r="72" spans="1:3" s="243" customFormat="1">
      <c r="A72" s="343"/>
      <c r="B72" s="215" t="s">
        <v>460</v>
      </c>
      <c r="C72" s="214"/>
    </row>
    <row r="73" spans="1:3" s="243" customFormat="1">
      <c r="A73" s="129"/>
      <c r="B73" s="229" t="s">
        <v>315</v>
      </c>
      <c r="C73" s="118"/>
    </row>
    <row r="74" spans="1:3" s="243" customFormat="1" ht="36">
      <c r="A74" s="129"/>
      <c r="B74" s="229" t="s">
        <v>461</v>
      </c>
      <c r="C74" s="118">
        <v>27</v>
      </c>
    </row>
    <row r="75" spans="1:3" s="243" customFormat="1" ht="36">
      <c r="A75" s="129"/>
      <c r="B75" s="229" t="s">
        <v>462</v>
      </c>
      <c r="C75" s="118">
        <v>27</v>
      </c>
    </row>
    <row r="76" spans="1:3" s="243" customFormat="1">
      <c r="A76" s="129"/>
      <c r="B76" s="209" t="s">
        <v>466</v>
      </c>
      <c r="C76" s="210" t="s">
        <v>68</v>
      </c>
    </row>
    <row r="77" spans="1:3" s="243" customFormat="1" ht="23.25" customHeight="1">
      <c r="A77" s="129"/>
      <c r="B77" s="229" t="s">
        <v>64</v>
      </c>
      <c r="C77" s="210"/>
    </row>
    <row r="78" spans="1:3" s="243" customFormat="1" ht="12.75" thickBot="1">
      <c r="A78" s="129"/>
      <c r="B78" s="212" t="s">
        <v>18</v>
      </c>
      <c r="C78" s="142"/>
    </row>
    <row r="79" spans="1:3" s="243" customFormat="1">
      <c r="A79" s="247"/>
      <c r="B79" s="120" t="s">
        <v>1</v>
      </c>
      <c r="C79" s="111">
        <f>SUM(C74:C77)</f>
        <v>54</v>
      </c>
    </row>
    <row r="80" spans="1:3" s="243" customFormat="1" ht="22.5">
      <c r="A80" s="247"/>
      <c r="B80" s="128" t="s">
        <v>467</v>
      </c>
      <c r="C80" s="33"/>
    </row>
    <row r="81" spans="1:3" s="243" customFormat="1" ht="12.75">
      <c r="A81" s="247"/>
      <c r="B81" s="128"/>
      <c r="C81" s="33"/>
    </row>
    <row r="82" spans="1:3" s="243" customFormat="1">
      <c r="A82" s="202" t="s">
        <v>468</v>
      </c>
      <c r="B82" s="203" t="s">
        <v>470</v>
      </c>
      <c r="C82" s="204"/>
    </row>
    <row r="83" spans="1:3" s="243" customFormat="1" ht="24">
      <c r="A83" s="351" t="s">
        <v>310</v>
      </c>
      <c r="B83" s="213" t="s">
        <v>477</v>
      </c>
      <c r="C83" s="214"/>
    </row>
    <row r="84" spans="1:3" s="243" customFormat="1" ht="36">
      <c r="A84" s="343"/>
      <c r="B84" s="215" t="s">
        <v>476</v>
      </c>
      <c r="C84" s="214"/>
    </row>
    <row r="85" spans="1:3" s="243" customFormat="1">
      <c r="A85" s="129"/>
      <c r="B85" s="229" t="s">
        <v>315</v>
      </c>
      <c r="C85" s="118"/>
    </row>
    <row r="86" spans="1:3" s="243" customFormat="1" ht="36">
      <c r="A86" s="129"/>
      <c r="B86" s="229" t="s">
        <v>472</v>
      </c>
      <c r="C86" s="118">
        <v>27</v>
      </c>
    </row>
    <row r="87" spans="1:3" s="243" customFormat="1" ht="36">
      <c r="A87" s="129"/>
      <c r="B87" s="229" t="s">
        <v>520</v>
      </c>
      <c r="C87" s="118">
        <v>27</v>
      </c>
    </row>
    <row r="88" spans="1:3" s="243" customFormat="1">
      <c r="A88" s="129"/>
      <c r="B88" s="209" t="s">
        <v>473</v>
      </c>
      <c r="C88" s="267" t="s">
        <v>0</v>
      </c>
    </row>
    <row r="89" spans="1:3" s="243" customFormat="1">
      <c r="A89" s="129"/>
      <c r="B89" s="209" t="s">
        <v>474</v>
      </c>
      <c r="C89" s="210">
        <v>15</v>
      </c>
    </row>
    <row r="90" spans="1:3" s="243" customFormat="1" ht="23.25" customHeight="1">
      <c r="A90" s="129"/>
      <c r="B90" s="229" t="s">
        <v>64</v>
      </c>
      <c r="C90" s="210"/>
    </row>
    <row r="91" spans="1:3" s="243" customFormat="1" ht="12.75" thickBot="1">
      <c r="A91" s="129"/>
      <c r="B91" s="212" t="s">
        <v>18</v>
      </c>
      <c r="C91" s="142"/>
    </row>
    <row r="92" spans="1:3" s="243" customFormat="1">
      <c r="A92" s="247"/>
      <c r="B92" s="120" t="s">
        <v>1</v>
      </c>
      <c r="C92" s="111">
        <f>SUM(C86:C90)</f>
        <v>69</v>
      </c>
    </row>
    <row r="93" spans="1:3" s="243" customFormat="1" ht="22.5">
      <c r="A93" s="247"/>
      <c r="B93" s="128" t="s">
        <v>475</v>
      </c>
      <c r="C93" s="111"/>
    </row>
    <row r="94" spans="1:3" s="243" customFormat="1">
      <c r="A94" s="247"/>
      <c r="B94" s="128"/>
      <c r="C94" s="111"/>
    </row>
    <row r="95" spans="1:3" s="243" customFormat="1">
      <c r="A95" s="202" t="s">
        <v>517</v>
      </c>
      <c r="B95" s="203" t="s">
        <v>518</v>
      </c>
      <c r="C95" s="204"/>
    </row>
    <row r="96" spans="1:3" s="243" customFormat="1">
      <c r="A96" s="352"/>
      <c r="B96" s="277" t="s">
        <v>271</v>
      </c>
      <c r="C96" s="84"/>
    </row>
    <row r="97" spans="1:6" s="243" customFormat="1" ht="36">
      <c r="A97" s="345"/>
      <c r="B97" s="209" t="s">
        <v>153</v>
      </c>
      <c r="C97" s="275"/>
    </row>
    <row r="98" spans="1:6" s="243" customFormat="1">
      <c r="A98" s="345"/>
      <c r="B98" s="229" t="s">
        <v>315</v>
      </c>
      <c r="C98" s="118"/>
    </row>
    <row r="99" spans="1:6" s="243" customFormat="1" ht="36">
      <c r="A99" s="345"/>
      <c r="B99" s="229" t="s">
        <v>519</v>
      </c>
      <c r="C99" s="118">
        <v>27</v>
      </c>
    </row>
    <row r="100" spans="1:6" s="243" customFormat="1" ht="36">
      <c r="A100" s="345"/>
      <c r="B100" s="229" t="s">
        <v>520</v>
      </c>
      <c r="C100" s="118">
        <v>27</v>
      </c>
    </row>
    <row r="101" spans="1:6" s="243" customFormat="1" ht="24">
      <c r="A101" s="345"/>
      <c r="B101" s="209" t="s">
        <v>77</v>
      </c>
      <c r="C101" s="118">
        <v>12.5</v>
      </c>
    </row>
    <row r="102" spans="1:6" s="243" customFormat="1" ht="24">
      <c r="A102" s="345"/>
      <c r="B102" s="209" t="s">
        <v>522</v>
      </c>
      <c r="C102" s="275"/>
    </row>
    <row r="103" spans="1:6" s="243" customFormat="1" ht="12.75" thickBot="1">
      <c r="A103" s="345"/>
      <c r="B103" s="141" t="s">
        <v>18</v>
      </c>
      <c r="C103" s="276" t="s">
        <v>0</v>
      </c>
    </row>
    <row r="104" spans="1:6" s="243" customFormat="1">
      <c r="A104" s="247"/>
      <c r="B104" s="120" t="s">
        <v>1</v>
      </c>
      <c r="C104" s="111">
        <f>SUM(C89:C95)</f>
        <v>84</v>
      </c>
      <c r="E104" s="199"/>
      <c r="F104" s="199"/>
    </row>
    <row r="105" spans="1:6" s="243" customFormat="1" ht="22.5">
      <c r="A105" s="247"/>
      <c r="B105" s="126" t="s">
        <v>272</v>
      </c>
      <c r="C105" s="27"/>
      <c r="E105" s="199"/>
      <c r="F105" s="200"/>
    </row>
    <row r="106" spans="1:6" s="243" customFormat="1">
      <c r="A106" s="247"/>
      <c r="B106" s="128"/>
      <c r="C106" s="111"/>
    </row>
    <row r="107" spans="1:6">
      <c r="A107" s="202" t="s">
        <v>4</v>
      </c>
      <c r="B107" s="202" t="s">
        <v>287</v>
      </c>
      <c r="C107" s="203"/>
    </row>
    <row r="108" spans="1:6" ht="48">
      <c r="A108" s="110"/>
      <c r="B108" s="122" t="s">
        <v>177</v>
      </c>
      <c r="C108" s="117">
        <v>60</v>
      </c>
    </row>
    <row r="109" spans="1:6">
      <c r="A109" s="138"/>
      <c r="B109" s="121" t="s">
        <v>145</v>
      </c>
      <c r="C109" s="133" t="s">
        <v>0</v>
      </c>
    </row>
    <row r="110" spans="1:6" ht="24">
      <c r="A110" s="124"/>
      <c r="B110" s="122" t="s">
        <v>289</v>
      </c>
      <c r="C110" s="117">
        <v>2</v>
      </c>
    </row>
    <row r="111" spans="1:6">
      <c r="A111" s="110"/>
      <c r="B111" s="121" t="s">
        <v>146</v>
      </c>
      <c r="C111" s="133" t="s">
        <v>0</v>
      </c>
    </row>
    <row r="112" spans="1:6" ht="60">
      <c r="A112" s="110"/>
      <c r="B112" s="119" t="s">
        <v>294</v>
      </c>
      <c r="C112" s="117">
        <v>240</v>
      </c>
    </row>
    <row r="113" spans="1:13" ht="57.75">
      <c r="A113" s="110"/>
      <c r="B113" s="122" t="s">
        <v>160</v>
      </c>
      <c r="C113" s="133">
        <v>4</v>
      </c>
    </row>
    <row r="114" spans="1:13">
      <c r="A114" s="138"/>
      <c r="B114" s="122" t="s">
        <v>70</v>
      </c>
      <c r="C114" s="133"/>
    </row>
    <row r="115" spans="1:13">
      <c r="A115" s="343" t="s">
        <v>282</v>
      </c>
      <c r="B115" s="99" t="s">
        <v>71</v>
      </c>
      <c r="C115" s="102">
        <v>180</v>
      </c>
    </row>
    <row r="116" spans="1:13" ht="12.75" thickBot="1">
      <c r="A116" s="343"/>
      <c r="B116" s="100" t="s">
        <v>281</v>
      </c>
      <c r="C116" s="86" t="s">
        <v>0</v>
      </c>
    </row>
    <row r="117" spans="1:13">
      <c r="A117" s="129"/>
      <c r="B117" s="120" t="s">
        <v>1</v>
      </c>
      <c r="C117" s="111">
        <f>SUM(C107:C114)</f>
        <v>306</v>
      </c>
    </row>
    <row r="118" spans="1:13" ht="45">
      <c r="A118" s="110"/>
      <c r="B118" s="128" t="s">
        <v>280</v>
      </c>
      <c r="C118" s="27" t="s">
        <v>0</v>
      </c>
    </row>
    <row r="119" spans="1:13">
      <c r="A119" s="137"/>
      <c r="B119" s="137"/>
      <c r="C119" s="95"/>
    </row>
    <row r="120" spans="1:13">
      <c r="A120" s="202" t="s">
        <v>5</v>
      </c>
      <c r="B120" s="203" t="s">
        <v>286</v>
      </c>
      <c r="C120" s="204"/>
    </row>
    <row r="121" spans="1:13">
      <c r="A121" s="110"/>
      <c r="B121" s="134" t="s">
        <v>284</v>
      </c>
      <c r="C121" s="117">
        <v>40</v>
      </c>
      <c r="E121" s="136"/>
      <c r="F121" s="136"/>
      <c r="G121" s="136"/>
      <c r="H121" s="136"/>
      <c r="I121" s="136"/>
      <c r="J121" s="136"/>
      <c r="K121" s="136"/>
      <c r="L121" s="136"/>
      <c r="M121" s="136"/>
    </row>
    <row r="122" spans="1:13">
      <c r="A122" s="110"/>
      <c r="B122" s="121" t="s">
        <v>283</v>
      </c>
      <c r="C122" s="133">
        <v>20</v>
      </c>
      <c r="E122" s="136"/>
      <c r="F122" s="136"/>
      <c r="G122" s="136"/>
      <c r="H122" s="136"/>
      <c r="I122" s="136"/>
      <c r="J122" s="136"/>
      <c r="K122" s="136"/>
      <c r="L122" s="136"/>
      <c r="M122" s="136"/>
    </row>
    <row r="123" spans="1:13">
      <c r="A123" s="110"/>
      <c r="B123" s="121" t="s">
        <v>285</v>
      </c>
      <c r="C123" s="133"/>
      <c r="E123" s="136"/>
      <c r="F123" s="136"/>
      <c r="G123" s="136"/>
      <c r="H123" s="136"/>
      <c r="I123" s="136"/>
      <c r="J123" s="136"/>
      <c r="K123" s="136"/>
      <c r="L123" s="136"/>
      <c r="M123" s="136"/>
    </row>
    <row r="124" spans="1:13" ht="24">
      <c r="A124" s="110"/>
      <c r="B124" s="134" t="s">
        <v>288</v>
      </c>
      <c r="C124" s="133">
        <v>3.2</v>
      </c>
      <c r="E124" s="136"/>
      <c r="F124" s="136"/>
      <c r="G124" s="136"/>
      <c r="H124" s="136"/>
      <c r="I124" s="136"/>
      <c r="J124" s="136"/>
      <c r="K124" s="136"/>
      <c r="L124" s="136"/>
      <c r="M124" s="136"/>
    </row>
    <row r="125" spans="1:13">
      <c r="A125" s="110"/>
      <c r="B125" s="134" t="s">
        <v>290</v>
      </c>
      <c r="C125" s="133">
        <v>8</v>
      </c>
      <c r="E125" s="136"/>
      <c r="F125" s="136"/>
      <c r="G125" s="136"/>
      <c r="H125" s="136"/>
      <c r="I125" s="136"/>
      <c r="J125" s="136"/>
      <c r="K125" s="136"/>
      <c r="L125" s="136"/>
      <c r="M125" s="136"/>
    </row>
    <row r="126" spans="1:13" ht="36">
      <c r="A126" s="110"/>
      <c r="B126" s="134" t="s">
        <v>291</v>
      </c>
      <c r="C126" s="133">
        <v>5</v>
      </c>
      <c r="E126" s="136"/>
      <c r="F126" s="136"/>
      <c r="G126" s="136"/>
      <c r="H126" s="136"/>
      <c r="I126" s="136"/>
      <c r="J126" s="136"/>
      <c r="K126" s="136"/>
      <c r="L126" s="136"/>
      <c r="M126" s="136"/>
    </row>
    <row r="127" spans="1:13" ht="84">
      <c r="A127" s="110"/>
      <c r="B127" s="134" t="s">
        <v>292</v>
      </c>
      <c r="C127" s="133">
        <v>125</v>
      </c>
      <c r="E127" s="136"/>
      <c r="F127" s="136"/>
      <c r="G127" s="136"/>
      <c r="H127" s="136"/>
      <c r="I127" s="136"/>
      <c r="J127" s="136"/>
      <c r="K127" s="136"/>
      <c r="L127" s="136"/>
      <c r="M127" s="136"/>
    </row>
    <row r="128" spans="1:13" ht="48">
      <c r="A128" s="110"/>
      <c r="B128" s="122" t="s">
        <v>293</v>
      </c>
      <c r="C128" s="117">
        <v>220</v>
      </c>
    </row>
    <row r="129" spans="1:13" ht="57.75">
      <c r="A129" s="110"/>
      <c r="B129" s="122" t="s">
        <v>160</v>
      </c>
      <c r="C129" s="133">
        <v>4</v>
      </c>
    </row>
    <row r="130" spans="1:13">
      <c r="A130" s="110"/>
      <c r="B130" s="122" t="s">
        <v>70</v>
      </c>
      <c r="C130" s="133"/>
    </row>
    <row r="131" spans="1:13">
      <c r="A131" s="343" t="s">
        <v>282</v>
      </c>
      <c r="B131" s="99" t="s">
        <v>71</v>
      </c>
      <c r="C131" s="102">
        <v>220</v>
      </c>
    </row>
    <row r="132" spans="1:13" ht="12.75" thickBot="1">
      <c r="A132" s="343"/>
      <c r="B132" s="100" t="s">
        <v>281</v>
      </c>
      <c r="C132" s="86" t="s">
        <v>0</v>
      </c>
    </row>
    <row r="133" spans="1:13">
      <c r="A133" s="129"/>
      <c r="B133" s="120" t="s">
        <v>1</v>
      </c>
      <c r="C133" s="111">
        <f>SUM(C121:C130)</f>
        <v>425.2</v>
      </c>
    </row>
    <row r="134" spans="1:13" ht="45">
      <c r="A134" s="110"/>
      <c r="B134" s="128" t="s">
        <v>280</v>
      </c>
      <c r="C134" s="27" t="s">
        <v>0</v>
      </c>
    </row>
    <row r="135" spans="1:13">
      <c r="A135" s="110"/>
      <c r="B135" s="112"/>
      <c r="C135" s="111"/>
      <c r="E135" s="136"/>
      <c r="F135" s="3"/>
      <c r="G135" s="136"/>
      <c r="H135" s="136"/>
      <c r="I135" s="136"/>
      <c r="J135" s="136"/>
      <c r="K135" s="136"/>
      <c r="L135" s="136"/>
      <c r="M135" s="136"/>
    </row>
    <row r="136" spans="1:13" s="139" customFormat="1" ht="13.5" customHeight="1">
      <c r="A136" s="202" t="s">
        <v>6</v>
      </c>
      <c r="B136" s="202" t="s">
        <v>297</v>
      </c>
      <c r="C136" s="202"/>
    </row>
    <row r="137" spans="1:13" s="139" customFormat="1" ht="24">
      <c r="A137" s="110"/>
      <c r="B137" s="122" t="s">
        <v>298</v>
      </c>
      <c r="C137" s="117" t="s">
        <v>0</v>
      </c>
    </row>
    <row r="138" spans="1:13" s="139" customFormat="1" ht="48">
      <c r="A138" s="110"/>
      <c r="B138" s="122" t="s">
        <v>299</v>
      </c>
      <c r="C138" s="133">
        <v>40</v>
      </c>
      <c r="E138" s="206"/>
      <c r="F138" s="207"/>
      <c r="G138" s="206"/>
      <c r="H138" s="206"/>
      <c r="I138" s="206"/>
      <c r="J138" s="206"/>
      <c r="K138" s="206"/>
      <c r="L138" s="206"/>
      <c r="M138" s="206"/>
    </row>
    <row r="139" spans="1:13" s="139" customFormat="1" ht="60">
      <c r="A139" s="110"/>
      <c r="B139" s="134" t="s">
        <v>300</v>
      </c>
      <c r="C139" s="133">
        <v>60</v>
      </c>
      <c r="E139" s="206"/>
      <c r="F139" s="206"/>
      <c r="G139" s="206"/>
      <c r="H139" s="206"/>
      <c r="I139" s="206"/>
      <c r="J139" s="206"/>
      <c r="K139" s="206"/>
      <c r="L139" s="206"/>
      <c r="M139" s="206"/>
    </row>
    <row r="140" spans="1:13" s="139" customFormat="1" ht="24">
      <c r="A140" s="110"/>
      <c r="B140" s="119" t="s">
        <v>301</v>
      </c>
      <c r="C140" s="117">
        <v>2</v>
      </c>
    </row>
    <row r="141" spans="1:13" s="139" customFormat="1">
      <c r="A141" s="110"/>
      <c r="B141" s="134" t="s">
        <v>295</v>
      </c>
      <c r="C141" s="133">
        <v>160</v>
      </c>
      <c r="E141" s="206"/>
      <c r="F141" s="206"/>
      <c r="G141" s="206"/>
      <c r="H141" s="206"/>
      <c r="I141" s="206"/>
      <c r="J141" s="206"/>
      <c r="K141" s="206"/>
      <c r="L141" s="206"/>
      <c r="M141" s="206"/>
    </row>
    <row r="142" spans="1:13" s="139" customFormat="1">
      <c r="A142" s="110"/>
      <c r="B142" s="134" t="s">
        <v>302</v>
      </c>
      <c r="C142" s="133">
        <v>3</v>
      </c>
      <c r="E142" s="206"/>
      <c r="F142" s="206"/>
      <c r="G142" s="206"/>
      <c r="H142" s="206"/>
      <c r="I142" s="206"/>
      <c r="J142" s="206"/>
      <c r="K142" s="206"/>
      <c r="L142" s="206"/>
      <c r="M142" s="206"/>
    </row>
    <row r="143" spans="1:13" s="139" customFormat="1" ht="48">
      <c r="A143" s="110"/>
      <c r="B143" s="208" t="s">
        <v>303</v>
      </c>
      <c r="C143" s="133">
        <v>25</v>
      </c>
      <c r="E143" s="206"/>
      <c r="F143" s="207"/>
      <c r="G143" s="206"/>
      <c r="H143" s="206"/>
      <c r="I143" s="206"/>
      <c r="J143" s="206"/>
      <c r="K143" s="206"/>
      <c r="L143" s="206"/>
      <c r="M143" s="206"/>
    </row>
    <row r="144" spans="1:13" s="139" customFormat="1">
      <c r="A144" s="343" t="s">
        <v>282</v>
      </c>
      <c r="B144" s="99" t="s">
        <v>304</v>
      </c>
      <c r="C144" s="102">
        <v>140</v>
      </c>
    </row>
    <row r="145" spans="1:13" s="139" customFormat="1" ht="36">
      <c r="A145" s="343"/>
      <c r="B145" s="103" t="s">
        <v>153</v>
      </c>
      <c r="C145" s="104"/>
    </row>
    <row r="146" spans="1:13" s="139" customFormat="1" ht="24">
      <c r="A146" s="343"/>
      <c r="B146" s="103" t="s">
        <v>77</v>
      </c>
      <c r="C146" s="104"/>
    </row>
    <row r="147" spans="1:13" s="139" customFormat="1" ht="24">
      <c r="A147" s="343"/>
      <c r="B147" s="103" t="s">
        <v>64</v>
      </c>
      <c r="C147" s="104"/>
    </row>
    <row r="148" spans="1:13" s="139" customFormat="1" ht="12.75" thickBot="1">
      <c r="A148" s="343"/>
      <c r="B148" s="100" t="s">
        <v>1</v>
      </c>
      <c r="C148" s="108">
        <f>SUM(C138:C143)</f>
        <v>290</v>
      </c>
      <c r="E148" s="206"/>
      <c r="F148" s="207"/>
      <c r="G148" s="206"/>
      <c r="H148" s="206"/>
      <c r="I148" s="206"/>
      <c r="J148" s="206"/>
      <c r="K148" s="206"/>
      <c r="L148" s="206"/>
      <c r="M148" s="206"/>
    </row>
    <row r="149" spans="1:13" s="139" customFormat="1">
      <c r="A149" s="110"/>
      <c r="B149" s="120" t="s">
        <v>296</v>
      </c>
      <c r="C149" s="111"/>
    </row>
    <row r="150" spans="1:13" s="139" customFormat="1" ht="90">
      <c r="B150" s="123" t="s">
        <v>305</v>
      </c>
      <c r="C150" s="123"/>
    </row>
    <row r="151" spans="1:13" s="139" customFormat="1">
      <c r="A151" s="110"/>
      <c r="B151" s="110"/>
      <c r="C151" s="111"/>
    </row>
    <row r="152" spans="1:13">
      <c r="A152" s="110"/>
      <c r="B152" s="120"/>
      <c r="C152" s="111"/>
      <c r="E152" s="136"/>
      <c r="F152" s="3"/>
      <c r="G152" s="136"/>
      <c r="H152" s="136"/>
      <c r="I152" s="136"/>
      <c r="J152" s="136"/>
      <c r="K152" s="136"/>
      <c r="L152" s="136"/>
      <c r="M152" s="136"/>
    </row>
    <row r="153" spans="1:13">
      <c r="A153" s="202" t="s">
        <v>6</v>
      </c>
      <c r="B153" s="203" t="s">
        <v>155</v>
      </c>
      <c r="C153" s="204"/>
    </row>
    <row r="154" spans="1:13">
      <c r="A154" s="110"/>
      <c r="B154" s="134" t="s">
        <v>72</v>
      </c>
      <c r="C154" s="117" t="s">
        <v>0</v>
      </c>
    </row>
    <row r="155" spans="1:13">
      <c r="A155" s="110"/>
      <c r="B155" s="121" t="s">
        <v>7</v>
      </c>
      <c r="C155" s="133">
        <v>8</v>
      </c>
    </row>
    <row r="156" spans="1:13" ht="36">
      <c r="A156" s="110"/>
      <c r="B156" s="134" t="s">
        <v>150</v>
      </c>
      <c r="C156" s="133">
        <v>18</v>
      </c>
    </row>
    <row r="157" spans="1:13" ht="72">
      <c r="A157" s="110"/>
      <c r="B157" s="134" t="s">
        <v>158</v>
      </c>
      <c r="C157" s="118">
        <v>40</v>
      </c>
    </row>
    <row r="158" spans="1:13" ht="25.5">
      <c r="A158" s="110"/>
      <c r="B158" s="134" t="s">
        <v>159</v>
      </c>
      <c r="C158" s="133">
        <v>1.8</v>
      </c>
    </row>
    <row r="159" spans="1:13" ht="48">
      <c r="A159" s="110"/>
      <c r="B159" s="119" t="s">
        <v>151</v>
      </c>
      <c r="C159" s="117">
        <v>220</v>
      </c>
    </row>
    <row r="160" spans="1:13" ht="57.75">
      <c r="A160" s="110"/>
      <c r="B160" s="122" t="s">
        <v>160</v>
      </c>
      <c r="C160" s="133">
        <v>4</v>
      </c>
    </row>
    <row r="161" spans="1:3">
      <c r="A161" s="110"/>
      <c r="B161" s="122" t="s">
        <v>70</v>
      </c>
      <c r="C161" s="133"/>
    </row>
    <row r="162" spans="1:3">
      <c r="A162" s="343" t="s">
        <v>175</v>
      </c>
      <c r="B162" s="99" t="s">
        <v>152</v>
      </c>
      <c r="C162" s="84">
        <v>100</v>
      </c>
    </row>
    <row r="163" spans="1:3" ht="36">
      <c r="A163" s="343"/>
      <c r="B163" s="103" t="s">
        <v>153</v>
      </c>
      <c r="C163" s="85"/>
    </row>
    <row r="164" spans="1:3" ht="24">
      <c r="A164" s="343"/>
      <c r="B164" s="103" t="s">
        <v>77</v>
      </c>
      <c r="C164" s="85">
        <v>12.5</v>
      </c>
    </row>
    <row r="165" spans="1:3" ht="24">
      <c r="A165" s="343"/>
      <c r="B165" s="103" t="s">
        <v>64</v>
      </c>
      <c r="C165" s="85"/>
    </row>
    <row r="166" spans="1:3" ht="12.75" thickBot="1">
      <c r="A166" s="343"/>
      <c r="B166" s="100" t="s">
        <v>18</v>
      </c>
      <c r="C166" s="86" t="s">
        <v>0</v>
      </c>
    </row>
    <row r="167" spans="1:3">
      <c r="A167" s="110"/>
      <c r="B167" s="120" t="s">
        <v>1</v>
      </c>
      <c r="C167" s="111">
        <f>SUM(C153:C160)</f>
        <v>291.8</v>
      </c>
    </row>
    <row r="168" spans="1:3" ht="101.25">
      <c r="A168" s="110"/>
      <c r="B168" s="126" t="s">
        <v>154</v>
      </c>
      <c r="C168" s="27"/>
    </row>
    <row r="169" spans="1:3">
      <c r="A169" s="110"/>
      <c r="B169" s="127"/>
      <c r="C169" s="111"/>
    </row>
    <row r="170" spans="1:3">
      <c r="A170" s="113" t="s">
        <v>6</v>
      </c>
      <c r="B170" s="114" t="s">
        <v>171</v>
      </c>
      <c r="C170" s="133"/>
    </row>
    <row r="171" spans="1:3">
      <c r="A171" s="110"/>
      <c r="B171" s="134" t="s">
        <v>72</v>
      </c>
      <c r="C171" s="117" t="s">
        <v>0</v>
      </c>
    </row>
    <row r="172" spans="1:3">
      <c r="A172" s="110"/>
      <c r="B172" s="121" t="s">
        <v>7</v>
      </c>
      <c r="C172" s="133">
        <v>8</v>
      </c>
    </row>
    <row r="173" spans="1:3">
      <c r="A173" s="110"/>
      <c r="B173" s="121" t="s">
        <v>163</v>
      </c>
      <c r="C173" s="133"/>
    </row>
    <row r="174" spans="1:3" ht="36">
      <c r="A174" s="110"/>
      <c r="B174" s="134" t="s">
        <v>162</v>
      </c>
      <c r="C174" s="133">
        <v>18</v>
      </c>
    </row>
    <row r="175" spans="1:3" ht="24">
      <c r="A175" s="110"/>
      <c r="B175" s="134" t="s">
        <v>164</v>
      </c>
      <c r="C175" s="133"/>
    </row>
    <row r="176" spans="1:3" ht="36">
      <c r="A176" s="110"/>
      <c r="B176" s="134" t="s">
        <v>165</v>
      </c>
      <c r="C176" s="133"/>
    </row>
    <row r="177" spans="1:3" ht="48">
      <c r="A177" s="110"/>
      <c r="B177" s="134" t="s">
        <v>166</v>
      </c>
      <c r="C177" s="133">
        <v>150</v>
      </c>
    </row>
    <row r="178" spans="1:3" ht="36">
      <c r="A178" s="110"/>
      <c r="B178" s="134" t="s">
        <v>167</v>
      </c>
      <c r="C178" s="133">
        <v>1.2</v>
      </c>
    </row>
    <row r="179" spans="1:3">
      <c r="A179" s="343" t="s">
        <v>175</v>
      </c>
      <c r="B179" s="99" t="s">
        <v>172</v>
      </c>
      <c r="C179" s="94">
        <v>220</v>
      </c>
    </row>
    <row r="180" spans="1:3">
      <c r="A180" s="343"/>
      <c r="B180" s="99" t="s">
        <v>83</v>
      </c>
      <c r="C180" s="133" t="s">
        <v>0</v>
      </c>
    </row>
    <row r="181" spans="1:3" ht="36">
      <c r="A181" s="343"/>
      <c r="B181" s="93" t="s">
        <v>189</v>
      </c>
      <c r="C181" s="102">
        <v>27</v>
      </c>
    </row>
    <row r="182" spans="1:3">
      <c r="A182" s="343"/>
      <c r="B182" s="103" t="s">
        <v>168</v>
      </c>
      <c r="C182" s="104" t="s">
        <v>68</v>
      </c>
    </row>
    <row r="183" spans="1:3" ht="24">
      <c r="A183" s="343"/>
      <c r="B183" s="103" t="s">
        <v>69</v>
      </c>
      <c r="C183" s="104"/>
    </row>
    <row r="184" spans="1:3" ht="12.75" thickBot="1">
      <c r="A184" s="343"/>
      <c r="B184" s="100" t="s">
        <v>169</v>
      </c>
      <c r="C184" s="101"/>
    </row>
    <row r="185" spans="1:3">
      <c r="A185" s="110"/>
      <c r="B185" s="120" t="s">
        <v>1</v>
      </c>
      <c r="C185" s="111">
        <f>SUM(C171:C178)</f>
        <v>177.2</v>
      </c>
    </row>
    <row r="186" spans="1:3" ht="45">
      <c r="A186" s="110"/>
      <c r="B186" s="128" t="s">
        <v>170</v>
      </c>
      <c r="C186" s="33"/>
    </row>
    <row r="187" spans="1:3">
      <c r="A187" s="110"/>
      <c r="B187" s="127"/>
      <c r="C187" s="111"/>
    </row>
    <row r="188" spans="1:3">
      <c r="A188" s="113" t="s">
        <v>14</v>
      </c>
      <c r="B188" s="114" t="s">
        <v>143</v>
      </c>
      <c r="C188" s="133"/>
    </row>
    <row r="189" spans="1:3">
      <c r="A189" s="110"/>
      <c r="B189" s="134" t="s">
        <v>72</v>
      </c>
      <c r="C189" s="117" t="s">
        <v>0</v>
      </c>
    </row>
    <row r="190" spans="1:3">
      <c r="A190" s="110"/>
      <c r="B190" s="121" t="s">
        <v>7</v>
      </c>
      <c r="C190" s="133">
        <v>8</v>
      </c>
    </row>
    <row r="191" spans="1:3">
      <c r="A191" s="110"/>
      <c r="B191" s="121" t="s">
        <v>163</v>
      </c>
      <c r="C191" s="133"/>
    </row>
    <row r="192" spans="1:3" ht="36">
      <c r="A192" s="110"/>
      <c r="B192" s="134" t="s">
        <v>162</v>
      </c>
      <c r="C192" s="133">
        <v>18</v>
      </c>
    </row>
    <row r="193" spans="1:3" ht="24">
      <c r="A193" s="110"/>
      <c r="B193" s="134" t="s">
        <v>164</v>
      </c>
      <c r="C193" s="133"/>
    </row>
    <row r="194" spans="1:3" ht="36">
      <c r="A194" s="110"/>
      <c r="B194" s="134" t="s">
        <v>165</v>
      </c>
      <c r="C194" s="133"/>
    </row>
    <row r="195" spans="1:3" ht="48">
      <c r="A195" s="110"/>
      <c r="B195" s="134" t="s">
        <v>166</v>
      </c>
      <c r="C195" s="133">
        <v>150</v>
      </c>
    </row>
    <row r="196" spans="1:3" ht="36">
      <c r="A196" s="110"/>
      <c r="B196" s="134" t="s">
        <v>167</v>
      </c>
      <c r="C196" s="133">
        <v>1.2</v>
      </c>
    </row>
    <row r="197" spans="1:3">
      <c r="A197" s="110"/>
      <c r="B197" s="134" t="s">
        <v>142</v>
      </c>
      <c r="C197" s="133"/>
    </row>
    <row r="198" spans="1:3" ht="12" customHeight="1">
      <c r="A198" s="343" t="s">
        <v>175</v>
      </c>
      <c r="B198" s="99" t="s">
        <v>173</v>
      </c>
      <c r="C198" s="102">
        <v>160</v>
      </c>
    </row>
    <row r="199" spans="1:3" ht="60">
      <c r="A199" s="343"/>
      <c r="B199" s="99" t="s">
        <v>144</v>
      </c>
      <c r="C199" s="125">
        <v>50</v>
      </c>
    </row>
    <row r="200" spans="1:3" ht="72">
      <c r="A200" s="343"/>
      <c r="B200" s="99" t="s">
        <v>174</v>
      </c>
      <c r="C200" s="125">
        <v>27</v>
      </c>
    </row>
    <row r="201" spans="1:3">
      <c r="A201" s="343"/>
      <c r="B201" s="103" t="s">
        <v>168</v>
      </c>
      <c r="C201" s="104" t="s">
        <v>68</v>
      </c>
    </row>
    <row r="202" spans="1:3" ht="24">
      <c r="A202" s="343"/>
      <c r="B202" s="99" t="s">
        <v>64</v>
      </c>
      <c r="C202" s="104"/>
    </row>
    <row r="203" spans="1:3" ht="12.75" thickBot="1">
      <c r="A203" s="343"/>
      <c r="B203" s="105" t="s">
        <v>18</v>
      </c>
      <c r="C203" s="101"/>
    </row>
    <row r="204" spans="1:3">
      <c r="A204" s="110"/>
      <c r="B204" s="120" t="s">
        <v>1</v>
      </c>
      <c r="C204" s="111">
        <f>SUM(C188:C197)</f>
        <v>177.2</v>
      </c>
    </row>
    <row r="205" spans="1:3" ht="45">
      <c r="A205" s="110"/>
      <c r="B205" s="128" t="s">
        <v>170</v>
      </c>
      <c r="C205" s="33"/>
    </row>
    <row r="206" spans="1:3">
      <c r="A206" s="110"/>
      <c r="B206" s="112"/>
      <c r="C206" s="111"/>
    </row>
    <row r="207" spans="1:3">
      <c r="A207" s="113" t="s">
        <v>15</v>
      </c>
      <c r="B207" s="113" t="s">
        <v>188</v>
      </c>
      <c r="C207" s="114"/>
    </row>
    <row r="208" spans="1:3" ht="48">
      <c r="A208" s="110"/>
      <c r="B208" s="122" t="s">
        <v>177</v>
      </c>
      <c r="C208" s="117">
        <v>60</v>
      </c>
    </row>
    <row r="209" spans="1:3">
      <c r="A209" s="138"/>
      <c r="B209" s="121" t="s">
        <v>145</v>
      </c>
      <c r="C209" s="133" t="s">
        <v>0</v>
      </c>
    </row>
    <row r="210" spans="1:3" ht="24">
      <c r="A210" s="124"/>
      <c r="B210" s="122" t="s">
        <v>178</v>
      </c>
      <c r="C210" s="117">
        <v>2</v>
      </c>
    </row>
    <row r="211" spans="1:3">
      <c r="A211" s="110"/>
      <c r="B211" s="121" t="s">
        <v>146</v>
      </c>
      <c r="C211" s="133" t="s">
        <v>0</v>
      </c>
    </row>
    <row r="212" spans="1:3" ht="60">
      <c r="A212" s="110"/>
      <c r="B212" s="119" t="s">
        <v>182</v>
      </c>
      <c r="C212" s="117">
        <v>240</v>
      </c>
    </row>
    <row r="213" spans="1:3" ht="57.75">
      <c r="A213" s="110"/>
      <c r="B213" s="122" t="s">
        <v>160</v>
      </c>
      <c r="C213" s="133">
        <v>4</v>
      </c>
    </row>
    <row r="214" spans="1:3">
      <c r="A214" s="138"/>
      <c r="B214" s="122" t="s">
        <v>70</v>
      </c>
      <c r="C214" s="133"/>
    </row>
    <row r="215" spans="1:3" ht="12" customHeight="1">
      <c r="A215" s="343" t="s">
        <v>175</v>
      </c>
      <c r="B215" s="99" t="s">
        <v>71</v>
      </c>
      <c r="C215" s="102">
        <v>230</v>
      </c>
    </row>
    <row r="216" spans="1:3" ht="36">
      <c r="A216" s="343"/>
      <c r="B216" s="103" t="s">
        <v>153</v>
      </c>
      <c r="C216" s="85"/>
    </row>
    <row r="217" spans="1:3" ht="24">
      <c r="A217" s="343"/>
      <c r="B217" s="103" t="s">
        <v>77</v>
      </c>
      <c r="C217" s="85">
        <v>12.5</v>
      </c>
    </row>
    <row r="218" spans="1:3" ht="24">
      <c r="A218" s="343"/>
      <c r="B218" s="103" t="s">
        <v>64</v>
      </c>
      <c r="C218" s="85"/>
    </row>
    <row r="219" spans="1:3" ht="12.75" thickBot="1">
      <c r="A219" s="343"/>
      <c r="B219" s="100" t="s">
        <v>18</v>
      </c>
      <c r="C219" s="86" t="s">
        <v>0</v>
      </c>
    </row>
    <row r="220" spans="1:3">
      <c r="A220" s="129"/>
      <c r="B220" s="120" t="s">
        <v>1</v>
      </c>
      <c r="C220" s="111">
        <f>SUM(C207:C214)</f>
        <v>306</v>
      </c>
    </row>
    <row r="221" spans="1:3" ht="45">
      <c r="A221" s="110"/>
      <c r="B221" s="128" t="s">
        <v>191</v>
      </c>
      <c r="C221" s="27" t="s">
        <v>0</v>
      </c>
    </row>
    <row r="222" spans="1:3">
      <c r="A222" s="110"/>
      <c r="B222" s="26"/>
      <c r="C222" s="27"/>
    </row>
    <row r="223" spans="1:3">
      <c r="A223" s="113" t="s">
        <v>16</v>
      </c>
      <c r="B223" s="114" t="s">
        <v>179</v>
      </c>
      <c r="C223" s="114"/>
    </row>
    <row r="224" spans="1:3">
      <c r="A224" s="110"/>
      <c r="B224" s="134" t="s">
        <v>176</v>
      </c>
      <c r="C224" s="117">
        <v>40</v>
      </c>
    </row>
    <row r="225" spans="1:3" ht="60">
      <c r="A225" s="138"/>
      <c r="B225" s="134" t="s">
        <v>180</v>
      </c>
      <c r="C225" s="106" t="s">
        <v>181</v>
      </c>
    </row>
    <row r="226" spans="1:3">
      <c r="A226" s="124"/>
      <c r="B226" s="121" t="s">
        <v>73</v>
      </c>
      <c r="C226" s="133" t="s">
        <v>0</v>
      </c>
    </row>
    <row r="227" spans="1:3" ht="24">
      <c r="A227" s="124"/>
      <c r="B227" s="122" t="s">
        <v>178</v>
      </c>
      <c r="C227" s="117">
        <v>2</v>
      </c>
    </row>
    <row r="228" spans="1:3">
      <c r="A228" s="124"/>
      <c r="B228" s="121" t="s">
        <v>146</v>
      </c>
      <c r="C228" s="133" t="s">
        <v>0</v>
      </c>
    </row>
    <row r="229" spans="1:3" ht="60">
      <c r="A229" s="110"/>
      <c r="B229" s="119" t="s">
        <v>182</v>
      </c>
      <c r="C229" s="117">
        <v>240</v>
      </c>
    </row>
    <row r="230" spans="1:3" ht="57.75">
      <c r="A230" s="110"/>
      <c r="B230" s="122" t="s">
        <v>160</v>
      </c>
      <c r="C230" s="133">
        <v>4</v>
      </c>
    </row>
    <row r="231" spans="1:3">
      <c r="A231" s="110"/>
      <c r="B231" s="122" t="s">
        <v>70</v>
      </c>
      <c r="C231" s="133"/>
    </row>
    <row r="232" spans="1:3">
      <c r="A232" s="343" t="s">
        <v>175</v>
      </c>
      <c r="B232" s="99" t="s">
        <v>71</v>
      </c>
      <c r="C232" s="102">
        <v>220</v>
      </c>
    </row>
    <row r="233" spans="1:3" ht="36">
      <c r="A233" s="343"/>
      <c r="B233" s="103" t="s">
        <v>153</v>
      </c>
      <c r="C233" s="85"/>
    </row>
    <row r="234" spans="1:3" ht="24">
      <c r="A234" s="343"/>
      <c r="B234" s="103" t="s">
        <v>77</v>
      </c>
      <c r="C234" s="85">
        <v>12.5</v>
      </c>
    </row>
    <row r="235" spans="1:3" ht="24">
      <c r="A235" s="343"/>
      <c r="B235" s="103" t="s">
        <v>64</v>
      </c>
      <c r="C235" s="85"/>
    </row>
    <row r="236" spans="1:3" ht="12.75" thickBot="1">
      <c r="A236" s="343"/>
      <c r="B236" s="100" t="s">
        <v>18</v>
      </c>
      <c r="C236" s="86" t="s">
        <v>0</v>
      </c>
    </row>
    <row r="237" spans="1:3">
      <c r="A237" s="129"/>
      <c r="B237" s="120" t="s">
        <v>1</v>
      </c>
      <c r="C237" s="111">
        <f>SUM(C222:C231)+200</f>
        <v>486</v>
      </c>
    </row>
    <row r="238" spans="1:3" ht="45">
      <c r="A238" s="110"/>
      <c r="B238" s="128" t="s">
        <v>191</v>
      </c>
      <c r="C238" s="27" t="s">
        <v>0</v>
      </c>
    </row>
    <row r="239" spans="1:3">
      <c r="A239" s="138"/>
      <c r="B239" s="139"/>
      <c r="C239" s="140"/>
    </row>
    <row r="240" spans="1:3">
      <c r="A240" s="138"/>
      <c r="B240" s="139"/>
      <c r="C240" s="140"/>
    </row>
    <row r="241" spans="1:3">
      <c r="A241" s="113" t="s">
        <v>17</v>
      </c>
      <c r="B241" s="114" t="s">
        <v>183</v>
      </c>
      <c r="C241" s="114"/>
    </row>
    <row r="242" spans="1:3">
      <c r="A242" s="110"/>
      <c r="B242" s="134" t="s">
        <v>176</v>
      </c>
      <c r="C242" s="117">
        <v>40</v>
      </c>
    </row>
    <row r="243" spans="1:3" ht="60">
      <c r="A243" s="138"/>
      <c r="B243" s="134" t="s">
        <v>180</v>
      </c>
      <c r="C243" s="106" t="s">
        <v>184</v>
      </c>
    </row>
    <row r="244" spans="1:3">
      <c r="A244" s="124"/>
      <c r="B244" s="121" t="s">
        <v>73</v>
      </c>
      <c r="C244" s="133" t="s">
        <v>0</v>
      </c>
    </row>
    <row r="245" spans="1:3" ht="24">
      <c r="A245" s="124"/>
      <c r="B245" s="122" t="s">
        <v>178</v>
      </c>
      <c r="C245" s="117">
        <v>2</v>
      </c>
    </row>
    <row r="246" spans="1:3">
      <c r="A246" s="124"/>
      <c r="B246" s="121" t="s">
        <v>146</v>
      </c>
      <c r="C246" s="133" t="s">
        <v>0</v>
      </c>
    </row>
    <row r="247" spans="1:3" ht="60">
      <c r="A247" s="110"/>
      <c r="B247" s="119" t="s">
        <v>182</v>
      </c>
      <c r="C247" s="117">
        <v>240</v>
      </c>
    </row>
    <row r="248" spans="1:3" ht="60">
      <c r="A248" s="110"/>
      <c r="B248" s="122" t="s">
        <v>193</v>
      </c>
      <c r="C248" s="133">
        <v>4</v>
      </c>
    </row>
    <row r="249" spans="1:3">
      <c r="A249" s="110"/>
      <c r="B249" s="122" t="s">
        <v>70</v>
      </c>
      <c r="C249" s="133"/>
    </row>
    <row r="250" spans="1:3" ht="12.75" customHeight="1">
      <c r="A250" s="343" t="s">
        <v>175</v>
      </c>
      <c r="B250" s="107" t="s">
        <v>185</v>
      </c>
      <c r="C250" s="102"/>
    </row>
    <row r="251" spans="1:3">
      <c r="A251" s="343"/>
      <c r="B251" s="107" t="s">
        <v>186</v>
      </c>
      <c r="C251" s="102">
        <v>50</v>
      </c>
    </row>
    <row r="252" spans="1:3" ht="12" customHeight="1">
      <c r="A252" s="343"/>
      <c r="B252" s="99" t="s">
        <v>187</v>
      </c>
      <c r="C252" s="102">
        <v>200</v>
      </c>
    </row>
    <row r="253" spans="1:3" ht="36">
      <c r="A253" s="343"/>
      <c r="B253" s="103" t="s">
        <v>153</v>
      </c>
      <c r="C253" s="104"/>
    </row>
    <row r="254" spans="1:3" ht="24">
      <c r="A254" s="343"/>
      <c r="B254" s="103" t="s">
        <v>77</v>
      </c>
      <c r="C254" s="104">
        <v>12.5</v>
      </c>
    </row>
    <row r="255" spans="1:3" ht="24">
      <c r="A255" s="343"/>
      <c r="B255" s="103" t="s">
        <v>64</v>
      </c>
      <c r="C255" s="104"/>
    </row>
    <row r="256" spans="1:3" ht="12.75" thickBot="1">
      <c r="A256" s="343"/>
      <c r="B256" s="100" t="s">
        <v>18</v>
      </c>
      <c r="C256" s="108" t="s">
        <v>0</v>
      </c>
    </row>
    <row r="257" spans="1:3">
      <c r="A257" s="129"/>
      <c r="B257" s="120" t="s">
        <v>1</v>
      </c>
      <c r="C257" s="111">
        <f>SUM(C240:C249)+200</f>
        <v>486</v>
      </c>
    </row>
    <row r="258" spans="1:3" ht="45">
      <c r="A258" s="110"/>
      <c r="B258" s="128" t="s">
        <v>191</v>
      </c>
      <c r="C258" s="27" t="s">
        <v>0</v>
      </c>
    </row>
    <row r="259" spans="1:3">
      <c r="A259" s="138"/>
      <c r="B259" s="139"/>
      <c r="C259" s="140"/>
    </row>
    <row r="260" spans="1:3" ht="24">
      <c r="A260" s="113" t="s">
        <v>149</v>
      </c>
      <c r="B260" s="114" t="s">
        <v>229</v>
      </c>
      <c r="C260" s="133"/>
    </row>
    <row r="261" spans="1:3" ht="36">
      <c r="A261" s="110"/>
      <c r="B261" s="122" t="s">
        <v>190</v>
      </c>
      <c r="C261" s="117">
        <v>2</v>
      </c>
    </row>
    <row r="262" spans="1:3">
      <c r="A262" s="110"/>
      <c r="B262" s="134" t="s">
        <v>196</v>
      </c>
      <c r="C262" s="133" t="s">
        <v>0</v>
      </c>
    </row>
    <row r="263" spans="1:3" ht="60">
      <c r="A263" s="110"/>
      <c r="B263" s="119" t="s">
        <v>238</v>
      </c>
      <c r="C263" s="117">
        <v>200</v>
      </c>
    </row>
    <row r="264" spans="1:3" ht="57.75">
      <c r="A264" s="110"/>
      <c r="B264" s="122" t="s">
        <v>160</v>
      </c>
      <c r="C264" s="133">
        <v>4</v>
      </c>
    </row>
    <row r="265" spans="1:3">
      <c r="A265" s="110"/>
      <c r="B265" s="122" t="s">
        <v>70</v>
      </c>
      <c r="C265" s="133"/>
    </row>
    <row r="266" spans="1:3" ht="12" customHeight="1">
      <c r="A266" s="343" t="s">
        <v>175</v>
      </c>
      <c r="B266" s="107" t="s">
        <v>230</v>
      </c>
      <c r="C266" s="133"/>
    </row>
    <row r="267" spans="1:3">
      <c r="A267" s="343"/>
      <c r="B267" s="134" t="s">
        <v>231</v>
      </c>
      <c r="C267" s="133" t="s">
        <v>0</v>
      </c>
    </row>
    <row r="268" spans="1:3" ht="24">
      <c r="A268" s="343"/>
      <c r="B268" s="134" t="s">
        <v>147</v>
      </c>
      <c r="C268" s="133" t="s">
        <v>0</v>
      </c>
    </row>
    <row r="269" spans="1:3">
      <c r="A269" s="343"/>
      <c r="B269" s="134" t="s">
        <v>148</v>
      </c>
      <c r="C269" s="133">
        <v>12.5</v>
      </c>
    </row>
    <row r="270" spans="1:3" ht="12.75" thickBot="1">
      <c r="A270" s="343"/>
      <c r="B270" s="141" t="s">
        <v>21</v>
      </c>
      <c r="C270" s="148" t="s">
        <v>0</v>
      </c>
    </row>
    <row r="271" spans="1:3">
      <c r="A271" s="129"/>
      <c r="B271" s="120" t="s">
        <v>1</v>
      </c>
      <c r="C271" s="111">
        <f>SUM(C261:C264)</f>
        <v>206</v>
      </c>
    </row>
    <row r="272" spans="1:3" ht="146.25">
      <c r="A272" s="139"/>
      <c r="B272" s="123" t="s">
        <v>194</v>
      </c>
      <c r="C272" s="123"/>
    </row>
    <row r="273" spans="1:3">
      <c r="A273" s="138"/>
      <c r="B273" s="139"/>
      <c r="C273" s="140"/>
    </row>
    <row r="274" spans="1:3" ht="24">
      <c r="A274" s="113" t="s">
        <v>195</v>
      </c>
      <c r="B274" s="114" t="s">
        <v>198</v>
      </c>
      <c r="C274" s="133"/>
    </row>
    <row r="275" spans="1:3" ht="36">
      <c r="A275" s="110"/>
      <c r="B275" s="122" t="s">
        <v>190</v>
      </c>
      <c r="C275" s="117">
        <v>2</v>
      </c>
    </row>
    <row r="276" spans="1:3">
      <c r="A276" s="110"/>
      <c r="B276" s="134" t="s">
        <v>196</v>
      </c>
      <c r="C276" s="133" t="s">
        <v>0</v>
      </c>
    </row>
    <row r="277" spans="1:3" ht="60">
      <c r="A277" s="110"/>
      <c r="B277" s="119" t="s">
        <v>192</v>
      </c>
      <c r="C277" s="117">
        <v>200</v>
      </c>
    </row>
    <row r="278" spans="1:3" ht="57.75">
      <c r="A278" s="110"/>
      <c r="B278" s="122" t="s">
        <v>160</v>
      </c>
      <c r="C278" s="133">
        <v>4</v>
      </c>
    </row>
    <row r="279" spans="1:3">
      <c r="A279" s="110"/>
      <c r="B279" s="122" t="s">
        <v>70</v>
      </c>
      <c r="C279" s="133"/>
    </row>
    <row r="280" spans="1:3" ht="36">
      <c r="A280" s="110"/>
      <c r="B280" s="122" t="s">
        <v>197</v>
      </c>
      <c r="C280" s="133">
        <v>10</v>
      </c>
    </row>
    <row r="281" spans="1:3">
      <c r="A281" s="343" t="s">
        <v>161</v>
      </c>
      <c r="B281" s="107" t="s">
        <v>199</v>
      </c>
      <c r="C281" s="133">
        <v>150</v>
      </c>
    </row>
    <row r="282" spans="1:3">
      <c r="A282" s="343"/>
      <c r="B282" s="69" t="s">
        <v>116</v>
      </c>
      <c r="C282" s="70"/>
    </row>
    <row r="283" spans="1:3" ht="36">
      <c r="A283" s="343"/>
      <c r="B283" s="69" t="s">
        <v>117</v>
      </c>
      <c r="C283" s="73" t="s">
        <v>0</v>
      </c>
    </row>
    <row r="284" spans="1:3">
      <c r="A284" s="343"/>
      <c r="B284" s="78" t="s">
        <v>60</v>
      </c>
      <c r="C284" s="79">
        <v>15</v>
      </c>
    </row>
    <row r="285" spans="1:3">
      <c r="A285" s="343"/>
      <c r="B285" s="78" t="s">
        <v>118</v>
      </c>
      <c r="C285" s="79"/>
    </row>
    <row r="286" spans="1:3">
      <c r="A286" s="343"/>
      <c r="B286" s="78" t="s">
        <v>119</v>
      </c>
      <c r="C286" s="79">
        <v>2</v>
      </c>
    </row>
    <row r="287" spans="1:3">
      <c r="A287" s="343"/>
      <c r="B287" s="78" t="s">
        <v>120</v>
      </c>
      <c r="C287" s="79"/>
    </row>
    <row r="288" spans="1:3" ht="12.75" thickBot="1">
      <c r="A288" s="343"/>
      <c r="B288" s="80" t="s">
        <v>121</v>
      </c>
      <c r="C288" s="81" t="s">
        <v>0</v>
      </c>
    </row>
    <row r="289" spans="1:3">
      <c r="A289" s="129"/>
      <c r="B289" s="120" t="s">
        <v>1</v>
      </c>
      <c r="C289" s="111">
        <f>SUM(C275:C280)</f>
        <v>216</v>
      </c>
    </row>
    <row r="290" spans="1:3" ht="67.5">
      <c r="A290" s="139"/>
      <c r="B290" s="123" t="s">
        <v>200</v>
      </c>
      <c r="C290" s="123"/>
    </row>
    <row r="291" spans="1:3">
      <c r="A291" s="138"/>
      <c r="B291" s="139"/>
      <c r="C291" s="140"/>
    </row>
    <row r="292" spans="1:3">
      <c r="A292" s="113" t="s">
        <v>208</v>
      </c>
      <c r="B292" s="114" t="s">
        <v>209</v>
      </c>
      <c r="C292" s="133"/>
    </row>
    <row r="293" spans="1:3" ht="24">
      <c r="A293" s="110"/>
      <c r="B293" s="122" t="s">
        <v>210</v>
      </c>
      <c r="C293" s="117">
        <v>4.4000000000000004</v>
      </c>
    </row>
    <row r="294" spans="1:3">
      <c r="A294" s="110"/>
      <c r="B294" s="134" t="s">
        <v>213</v>
      </c>
      <c r="C294" s="133">
        <v>4</v>
      </c>
    </row>
    <row r="295" spans="1:3">
      <c r="A295" s="110"/>
      <c r="B295" s="134" t="s">
        <v>211</v>
      </c>
      <c r="C295" s="133" t="s">
        <v>0</v>
      </c>
    </row>
    <row r="296" spans="1:3">
      <c r="A296" s="110"/>
      <c r="B296" s="134" t="s">
        <v>212</v>
      </c>
      <c r="C296" s="133">
        <v>130</v>
      </c>
    </row>
    <row r="297" spans="1:3" ht="12.75" thickBot="1">
      <c r="A297" s="205"/>
      <c r="B297" s="141" t="s">
        <v>214</v>
      </c>
      <c r="C297" s="142" t="s">
        <v>0</v>
      </c>
    </row>
    <row r="298" spans="1:3">
      <c r="A298" s="129"/>
      <c r="B298" s="120" t="s">
        <v>1</v>
      </c>
      <c r="C298" s="111">
        <f>SUM(C293:C296)</f>
        <v>138.4</v>
      </c>
    </row>
    <row r="299" spans="1:3" ht="56.25">
      <c r="A299" s="139"/>
      <c r="B299" s="123" t="s">
        <v>215</v>
      </c>
      <c r="C299" s="123"/>
    </row>
    <row r="300" spans="1:3">
      <c r="A300" s="201" t="s">
        <v>265</v>
      </c>
      <c r="B300" s="114" t="s">
        <v>266</v>
      </c>
      <c r="C300" s="133"/>
    </row>
    <row r="301" spans="1:3" ht="24">
      <c r="A301" s="110"/>
      <c r="B301" s="134" t="s">
        <v>273</v>
      </c>
      <c r="C301" s="117" t="s">
        <v>0</v>
      </c>
    </row>
    <row r="302" spans="1:3">
      <c r="A302" s="110"/>
      <c r="B302" s="121" t="s">
        <v>7</v>
      </c>
      <c r="C302" s="133">
        <v>8</v>
      </c>
    </row>
    <row r="303" spans="1:3" ht="36">
      <c r="A303" s="110"/>
      <c r="B303" s="134" t="s">
        <v>150</v>
      </c>
      <c r="C303" s="133">
        <v>18</v>
      </c>
    </row>
    <row r="304" spans="1:3">
      <c r="A304" s="110"/>
      <c r="B304" s="134" t="s">
        <v>267</v>
      </c>
      <c r="C304" s="118">
        <v>40</v>
      </c>
    </row>
    <row r="305" spans="1:6" ht="25.5">
      <c r="A305" s="110"/>
      <c r="B305" s="134" t="s">
        <v>159</v>
      </c>
      <c r="C305" s="133">
        <v>1.8</v>
      </c>
    </row>
    <row r="306" spans="1:6" ht="36">
      <c r="A306" s="110"/>
      <c r="B306" s="134" t="s">
        <v>268</v>
      </c>
      <c r="C306" s="133">
        <v>12</v>
      </c>
    </row>
    <row r="307" spans="1:6" ht="24">
      <c r="A307" s="110"/>
      <c r="B307" s="122" t="s">
        <v>269</v>
      </c>
      <c r="C307" s="133">
        <v>220</v>
      </c>
    </row>
    <row r="308" spans="1:6">
      <c r="A308" s="110"/>
      <c r="B308" s="122" t="s">
        <v>270</v>
      </c>
      <c r="C308" s="133">
        <v>4</v>
      </c>
    </row>
    <row r="309" spans="1:6">
      <c r="A309" s="110"/>
      <c r="B309" s="122" t="s">
        <v>70</v>
      </c>
      <c r="C309" s="133"/>
    </row>
    <row r="310" spans="1:6">
      <c r="A310" s="343" t="s">
        <v>175</v>
      </c>
      <c r="B310" s="99" t="s">
        <v>271</v>
      </c>
      <c r="C310" s="84">
        <v>220</v>
      </c>
    </row>
    <row r="311" spans="1:6" ht="36">
      <c r="A311" s="343"/>
      <c r="B311" s="103" t="s">
        <v>153</v>
      </c>
      <c r="C311" s="85"/>
    </row>
    <row r="312" spans="1:6" ht="24">
      <c r="A312" s="343"/>
      <c r="B312" s="103" t="s">
        <v>77</v>
      </c>
      <c r="C312" s="85">
        <v>12.5</v>
      </c>
    </row>
    <row r="313" spans="1:6" ht="24">
      <c r="A313" s="343"/>
      <c r="B313" s="103" t="s">
        <v>64</v>
      </c>
      <c r="C313" s="85"/>
    </row>
    <row r="314" spans="1:6" ht="12.75" thickBot="1">
      <c r="A314" s="343"/>
      <c r="B314" s="100" t="s">
        <v>18</v>
      </c>
      <c r="C314" s="86" t="s">
        <v>0</v>
      </c>
    </row>
    <row r="315" spans="1:6">
      <c r="A315" s="110"/>
      <c r="B315" s="120" t="s">
        <v>1</v>
      </c>
      <c r="C315" s="111">
        <f>SUM(C300:C308)</f>
        <v>303.8</v>
      </c>
      <c r="E315" s="199"/>
      <c r="F315" s="199"/>
    </row>
    <row r="316" spans="1:6" ht="22.5">
      <c r="A316" s="110"/>
      <c r="B316" s="126" t="s">
        <v>272</v>
      </c>
      <c r="C316" s="27"/>
      <c r="E316" s="199"/>
      <c r="F316" s="200"/>
    </row>
    <row r="317" spans="1:6" ht="48">
      <c r="A317" s="201" t="s">
        <v>274</v>
      </c>
      <c r="B317" s="114" t="s">
        <v>275</v>
      </c>
      <c r="C317" s="133"/>
      <c r="E317" s="199"/>
      <c r="F317" s="199"/>
    </row>
    <row r="318" spans="1:6" ht="72">
      <c r="A318" s="124"/>
      <c r="B318" s="114" t="s">
        <v>276</v>
      </c>
      <c r="C318" s="133"/>
    </row>
    <row r="319" spans="1:6" ht="36">
      <c r="A319" s="110"/>
      <c r="B319" s="122" t="s">
        <v>190</v>
      </c>
      <c r="C319" s="117">
        <v>2</v>
      </c>
    </row>
    <row r="320" spans="1:6">
      <c r="A320" s="110"/>
      <c r="B320" s="134" t="s">
        <v>196</v>
      </c>
      <c r="C320" s="133" t="s">
        <v>0</v>
      </c>
    </row>
    <row r="321" spans="1:3" ht="60">
      <c r="A321" s="110"/>
      <c r="B321" s="119" t="s">
        <v>238</v>
      </c>
      <c r="C321" s="117">
        <v>200</v>
      </c>
    </row>
    <row r="322" spans="1:3" ht="57.75">
      <c r="A322" s="110"/>
      <c r="B322" s="122" t="s">
        <v>160</v>
      </c>
      <c r="C322" s="133">
        <v>4</v>
      </c>
    </row>
    <row r="323" spans="1:3">
      <c r="A323" s="110"/>
      <c r="B323" s="122" t="s">
        <v>70</v>
      </c>
      <c r="C323" s="133"/>
    </row>
    <row r="324" spans="1:3">
      <c r="A324" s="343" t="s">
        <v>175</v>
      </c>
      <c r="B324" s="107" t="s">
        <v>278</v>
      </c>
      <c r="C324" s="133">
        <v>35</v>
      </c>
    </row>
    <row r="325" spans="1:3">
      <c r="A325" s="343"/>
      <c r="B325" s="134" t="s">
        <v>277</v>
      </c>
      <c r="C325" s="133" t="s">
        <v>0</v>
      </c>
    </row>
    <row r="326" spans="1:3" ht="24">
      <c r="A326" s="343"/>
      <c r="B326" s="134" t="s">
        <v>147</v>
      </c>
      <c r="C326" s="133" t="s">
        <v>0</v>
      </c>
    </row>
    <row r="327" spans="1:3">
      <c r="A327" s="343"/>
      <c r="B327" s="134" t="s">
        <v>148</v>
      </c>
      <c r="C327" s="133">
        <v>12.5</v>
      </c>
    </row>
    <row r="328" spans="1:3" ht="12.75" thickBot="1">
      <c r="A328" s="343"/>
      <c r="B328" s="141" t="s">
        <v>21</v>
      </c>
      <c r="C328" s="148" t="s">
        <v>0</v>
      </c>
    </row>
    <row r="329" spans="1:3">
      <c r="A329" s="129"/>
      <c r="B329" s="120" t="s">
        <v>1</v>
      </c>
      <c r="C329" s="111">
        <f>SUM(C319:C322)</f>
        <v>206</v>
      </c>
    </row>
    <row r="330" spans="1:3" ht="146.25">
      <c r="A330" s="139"/>
      <c r="B330" s="123" t="s">
        <v>194</v>
      </c>
      <c r="C330" s="123"/>
    </row>
  </sheetData>
  <mergeCells count="23">
    <mergeCell ref="A310:A314"/>
    <mergeCell ref="A324:A328"/>
    <mergeCell ref="A31:A33"/>
    <mergeCell ref="A198:A203"/>
    <mergeCell ref="A215:A219"/>
    <mergeCell ref="A232:A236"/>
    <mergeCell ref="A250:A256"/>
    <mergeCell ref="A266:A270"/>
    <mergeCell ref="A281:A288"/>
    <mergeCell ref="A179:A184"/>
    <mergeCell ref="A56:A58"/>
    <mergeCell ref="A70:A72"/>
    <mergeCell ref="A83:A84"/>
    <mergeCell ref="A1:C1"/>
    <mergeCell ref="A115:A116"/>
    <mergeCell ref="A131:A132"/>
    <mergeCell ref="A144:A148"/>
    <mergeCell ref="A162:A166"/>
    <mergeCell ref="A43:A45"/>
    <mergeCell ref="A96:A103"/>
    <mergeCell ref="A4:A8"/>
    <mergeCell ref="A13:A15"/>
    <mergeCell ref="A20:A26"/>
  </mergeCells>
  <pageMargins left="0.51181102362204722" right="0.19685039370078741" top="0.52083333333333337" bottom="0.78740157480314965" header="0.31496062992125984" footer="0.31496062992125984"/>
  <pageSetup paperSize="9" fitToHeight="0" orientation="portrait" r:id="rId1"/>
  <headerFooter>
    <oddHeader>&amp;L&amp;"Zero Threes,Obyčejné"raz23 s.r.o.&amp;RTABULKA SKLADEB</oddHeader>
    <oddFooter>&amp;R&amp;P/&amp;N</oddFooter>
  </headerFooter>
  <rowBreaks count="11" manualBreakCount="11">
    <brk id="54" max="2" man="1"/>
    <brk id="94" max="2" man="1"/>
    <brk id="135" max="2" man="1"/>
    <brk id="151" max="2" man="1"/>
    <brk id="168" max="2" man="1"/>
    <brk id="187" max="2" man="1"/>
    <brk id="205" max="2" man="1"/>
    <brk id="238" max="2" man="1"/>
    <brk id="259" max="2" man="1"/>
    <brk id="272" max="2" man="1"/>
    <brk id="299" max="2" man="1"/>
  </rowBreaks>
</worksheet>
</file>

<file path=xl/worksheets/sheet9.xml><?xml version="1.0" encoding="utf-8"?>
<worksheet xmlns="http://schemas.openxmlformats.org/spreadsheetml/2006/main" xmlns:r="http://schemas.openxmlformats.org/officeDocument/2006/relationships">
  <sheetPr>
    <tabColor theme="5" tint="0.39997558519241921"/>
  </sheetPr>
  <dimension ref="B134"/>
  <sheetViews>
    <sheetView view="pageBreakPreview" topLeftCell="A7" zoomScaleSheetLayoutView="100" workbookViewId="0">
      <selection activeCell="B43" activeCellId="1" sqref="L50 B43"/>
    </sheetView>
  </sheetViews>
  <sheetFormatPr defaultRowHeight="12.75"/>
  <sheetData>
    <row r="134" spans="2:2" ht="360">
      <c r="B134" s="149" t="s">
        <v>238</v>
      </c>
    </row>
  </sheetData>
  <customSheetViews>
    <customSheetView guid="{67F4D4BA-D558-432D-A22A-521F35E5BC9C}" scale="60" showPageBreaks="1" printArea="1" view="pageBreakPreview" topLeftCell="A6">
      <selection activeCell="F134" sqref="F134"/>
      <pageMargins left="0.51181102362204722" right="0.19685039370078741" top="0.52083333333333337" bottom="0.78740157480314965" header="0.31496062992125984" footer="0.31496062992125984"/>
      <pageSetup paperSize="9" orientation="portrait" verticalDpi="300" r:id="rId1"/>
      <headerFooter>
        <oddHeader>&amp;L&amp;"Zero Threes,Obyčejné"raz23 s.r.o.&amp;RTABULKA SKLADEB</oddHeader>
        <oddFooter>&amp;R&amp;P/&amp;N</oddFooter>
      </headerFooter>
    </customSheetView>
    <customSheetView guid="{6CE4204F-06D9-462D-BF7D-FCA95D1F4FF2}" scale="60" showPageBreaks="1" printArea="1" view="pageBreakPreview" topLeftCell="A6">
      <selection activeCell="C106" sqref="C106"/>
      <pageMargins left="0.51181102362204722" right="0.19685039370078741" top="0.52083333333333337" bottom="0.78740157480314965" header="0.31496062992125984" footer="0.31496062992125984"/>
      <pageSetup paperSize="9" orientation="portrait" verticalDpi="300" r:id="rId2"/>
      <headerFooter>
        <oddHeader>&amp;L&amp;"Zero Threes,Obyčejné"raz23 s.r.o.&amp;RTABULKA SKLADEB</oddHeader>
        <oddFooter>&amp;R&amp;P/&amp;N</oddFooter>
      </headerFooter>
    </customSheetView>
  </customSheetViews>
  <phoneticPr fontId="6" type="noConversion"/>
  <pageMargins left="0.51181102362204722" right="0.19685039370078741" top="0.52083333333333337" bottom="0.78740157480314965" header="0.31496062992125984" footer="0.31496062992125984"/>
  <pageSetup paperSize="9" orientation="portrait" verticalDpi="300" r:id="rId3"/>
  <headerFooter>
    <oddHeader>&amp;L&amp;"Zero Threes,Obyčejné"raz23 s.r.o.&amp;RTABULKA SKLADEB</oddHeader>
    <oddFooter>&amp;R&amp;P/&amp;N</oddFooter>
  </headerFooter>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17</vt:i4>
      </vt:variant>
    </vt:vector>
  </HeadingPairs>
  <TitlesOfParts>
    <vt:vector size="29" baseType="lpstr">
      <vt:lpstr>kryci_P</vt:lpstr>
      <vt:lpstr>PODLAHY</vt:lpstr>
      <vt:lpstr>kryci_S</vt:lpstr>
      <vt:lpstr>Strechy</vt:lpstr>
      <vt:lpstr>kryci_V</vt:lpstr>
      <vt:lpstr>Venky</vt:lpstr>
      <vt:lpstr>kryci_C</vt:lpstr>
      <vt:lpstr>Podhledy</vt:lpstr>
      <vt:lpstr>kryci_F</vt:lpstr>
      <vt:lpstr>Fasady</vt:lpstr>
      <vt:lpstr>kryci_inter</vt:lpstr>
      <vt:lpstr>interier_povrchy</vt:lpstr>
      <vt:lpstr>Fasady!Názvy_tisku</vt:lpstr>
      <vt:lpstr>interier_povrchy!Názvy_tisku</vt:lpstr>
      <vt:lpstr>Podhledy!Názvy_tisku</vt:lpstr>
      <vt:lpstr>Strechy!Názvy_tisku</vt:lpstr>
      <vt:lpstr>Venky!Názvy_tisku</vt:lpstr>
      <vt:lpstr>Fasady!Oblast_tisku</vt:lpstr>
      <vt:lpstr>interier_povrchy!Oblast_tisku</vt:lpstr>
      <vt:lpstr>kryci_C!Oblast_tisku</vt:lpstr>
      <vt:lpstr>kryci_F!Oblast_tisku</vt:lpstr>
      <vt:lpstr>kryci_inter!Oblast_tisku</vt:lpstr>
      <vt:lpstr>kryci_P!Oblast_tisku</vt:lpstr>
      <vt:lpstr>kryci_S!Oblast_tisku</vt:lpstr>
      <vt:lpstr>kryci_V!Oblast_tisku</vt:lpstr>
      <vt:lpstr>Podhledy!Oblast_tisku</vt:lpstr>
      <vt:lpstr>PODLAHY!Oblast_tisku</vt:lpstr>
      <vt:lpstr>Strechy!Oblast_tisku</vt:lpstr>
      <vt:lpstr>Venky!Oblast_tisku</vt:lpstr>
    </vt:vector>
  </TitlesOfParts>
  <Company>L.Z.Atelier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vrezler</dc:creator>
  <cp:lastModifiedBy>Pracant</cp:lastModifiedBy>
  <cp:lastPrinted>2016-07-08T08:06:20Z</cp:lastPrinted>
  <dcterms:created xsi:type="dcterms:W3CDTF">2008-08-11T08:44:02Z</dcterms:created>
  <dcterms:modified xsi:type="dcterms:W3CDTF">2016-07-08T08:08:42Z</dcterms:modified>
</cp:coreProperties>
</file>