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3628" windowHeight="9276" activeTab="0"/>
  </bookViews>
  <sheets>
    <sheet name="List1" sheetId="1" r:id="rId1"/>
  </sheets>
  <definedNames/>
  <calcPr calcId="162913"/>
</workbook>
</file>

<file path=xl/sharedStrings.xml><?xml version="1.0" encoding="utf-8"?>
<sst xmlns="http://schemas.openxmlformats.org/spreadsheetml/2006/main" count="92" uniqueCount="84">
  <si>
    <t>REALIZACE EXPOZICE DĚTSKÁ GASTRONOMICKÁ HERNA - NÁRODNÍ ZEMĚDĚLSKÉ MUZEUM PRAHA</t>
  </si>
  <si>
    <t>AV -  technika     (Upozornění: dodávka bude odsouhlasena dodavatelem software pro tuto expozici – CfME – a potvrzena jejich kompatibilita)</t>
  </si>
  <si>
    <t>Pol.</t>
  </si>
  <si>
    <t>Název výrobku</t>
  </si>
  <si>
    <t>Rozměry  /mm/</t>
  </si>
  <si>
    <t>m2</t>
  </si>
  <si>
    <t>Poznámka</t>
  </si>
  <si>
    <t>Počet ks</t>
  </si>
  <si>
    <t>Číslo výkresu</t>
  </si>
  <si>
    <t>Materiál</t>
  </si>
  <si>
    <t>Cena za položku</t>
  </si>
  <si>
    <t>Cena celkem</t>
  </si>
  <si>
    <t>d.</t>
  </si>
  <si>
    <t>š.</t>
  </si>
  <si>
    <t>v.</t>
  </si>
  <si>
    <t>bez DPH</t>
  </si>
  <si>
    <t>Minimální standard</t>
  </si>
  <si>
    <t>7. VAŘENÍ</t>
  </si>
  <si>
    <t>Dotyková obrazovka 22“</t>
  </si>
  <si>
    <t>Vsazena do sporáku</t>
  </si>
  <si>
    <t>Výkres A01, A7c</t>
  </si>
  <si>
    <t>např. iiyama PROLITE TF 2234MC-B1X 22“ nebo ekvivalent</t>
  </si>
  <si>
    <t>Dotyková LCD obrazovka, 21,5" (55 cm), poměr stran 16:9, panel IPS LED, minimální rozlišení Full HD 1080p (1920x1080 pix), svítivost s dotykovým panelem min. 225 cd/m², kontrast 1000:1, odezva max. 8 ms, pozorovací úhel min. horizontální/vertikální 178°/ 178°, barvy 16,7 milionů, multidotykový kapacitní panel, min. 10 dotykových bodů, podpora Windows 8 a vyšší, bezpečnostní sklo min. 7H, IN VGA/DVI, dotykový panel USB, on screen displej, VESA montáž 100x100 mm, černá barva, krytí min. IP 65, včetně napájecího zdroje a propojovací kabeláže, SW ovladačů a dálkového ovládání, referenční typ iiyama, ProLite TF2234MC-B1X.</t>
  </si>
  <si>
    <t>Počítač pro ovládání dotykových obrazovek</t>
  </si>
  <si>
    <t>Umístěn v prostřední skříňce sestavy kuchyňky</t>
  </si>
  <si>
    <t>Kabeláž</t>
  </si>
  <si>
    <t>bm</t>
  </si>
  <si>
    <t>Flexibilní prodlužovací napájecí kabel NN, délka 10 m, 4 zásuvky, bez vypínače</t>
  </si>
  <si>
    <t>6. DĚTSKÝ OBCHOD</t>
  </si>
  <si>
    <t>zabudována pod sklem  do pultu pokladny</t>
  </si>
  <si>
    <t>Výkres A01, A6f</t>
  </si>
  <si>
    <t>např. Sony XperiaZ4 Tablet LTE SGP 771 nebo ekvivalent</t>
  </si>
  <si>
    <r>
      <t xml:space="preserve">Tablet s CPU Quad Core 1,3 GHz, dotykový 10,1" 1920x1200 IPS, RAM min. 2 GB, eMMC 32 GB, GPS, WiFi 802.11ac, Bluetooth 4.0, LTE (4G), </t>
    </r>
    <r>
      <rPr>
        <b/>
        <sz val="9"/>
        <color rgb="FF000000"/>
        <rFont val="Calibri"/>
        <family val="2"/>
      </rPr>
      <t>NFC</t>
    </r>
    <r>
      <rPr>
        <sz val="9"/>
        <color rgb="FF000000"/>
        <rFont val="Calibri"/>
        <family val="2"/>
      </rPr>
      <t>, micro USB, microSD min. 64 GB, webkamera 5 Mpx + 8 Mpx, baterie 7000mAh, OS Android 6.0, včetně napájecího zdroje a ochranného skla, referenční typ Lenovo TAB 3 10 Business 32GB LTE</t>
    </r>
  </si>
  <si>
    <t>NFC čip s technologií  NTAG213</t>
  </si>
  <si>
    <t>nalepen na potravinách</t>
  </si>
  <si>
    <t>ověřit, zda lze umístit na všech potravinách</t>
  </si>
  <si>
    <t>NFC tag, samolepící, průměr max. 29 mm, kompatibilita s OS Android, refereční typ NTAG213</t>
  </si>
  <si>
    <t>zabudována do skříňky pod tabletem</t>
  </si>
  <si>
    <t>Tiskárna pokladních lístků, termální přímý tisk, lístky Š58/80 mm, tiskové rozlišení min. 180 DPI, rychlost tisku min. 350 mm/s, komunikační rozhraní USB, Bluetooth, RJ-45, integrovaná řezačka, včetně napájecího zdroje, adaptéru šíře papíru a krytky přepínače, referenční typ Epson T88V-i</t>
  </si>
  <si>
    <t>Flexibilní prodlužovací napájecí kabel NN, délka 5 m, 4 zásuvky, bez vypínače</t>
  </si>
  <si>
    <t>9. STOLOVÁNÍ</t>
  </si>
  <si>
    <t>Projektor pro videomapping</t>
  </si>
  <si>
    <t>Včetně stropního držáku</t>
  </si>
  <si>
    <t>např.Casio XJ-M156 LED, 1800:1, 1024x768, 3000 ANSI, 4:3 nebo ekvivalent</t>
  </si>
  <si>
    <t>Projektor DLP s fHD rozlišením (1920x1080 bodů), svítivost min. 4 000 ANSI lumen, zobrazovaná úhlopříčka min. 300", životnost výbojky min. 8000 hodin (mód economic), montáž na zeď, IN HDMI, VGA, RCA, RJ45, USB, včetně dálkového ovládání a stropního držáku, referenční typ NEC M403H</t>
  </si>
  <si>
    <t>Směrový reproduktor</t>
  </si>
  <si>
    <t>např. AQ M 23, 2.0 nebo ekvivalent</t>
  </si>
  <si>
    <t>Aktivní reproduktory, celkový výkon min. 60 W, vstupy RCA (Cinch), rozměry Š160xV296xH215 mm, včetně stropního držáku, referenční typ AQ M23</t>
  </si>
  <si>
    <t>PC pro řízení projekce a audia</t>
  </si>
  <si>
    <t>HDMI, audio, VGA - bm</t>
  </si>
  <si>
    <t>1x Kabel HDMI-M, délka 5 m, 1x kabel audio jack 3,5 mm - CINCH, délka 5 m</t>
  </si>
  <si>
    <t>5. SMYSLY</t>
  </si>
  <si>
    <t>Z nerezu</t>
  </si>
  <si>
    <t>např. Sennheiser HD 201 nebo ekvivalent</t>
  </si>
  <si>
    <t>Sluchátka HiFi, uzavřená, 21-18000 Hz, hmotnost 165g, referenční typ Sennheiser HD 201</t>
  </si>
  <si>
    <t>MP3 přehrávač</t>
  </si>
  <si>
    <t>s SD a 3.5 jack výstupem</t>
  </si>
  <si>
    <t>MP3 přehrávač, min. 8 GB interní paměti, formáty MP3/WMA/WAV/AMW/JPEG/TXT, barevný LCD displej 3,8 cm, FM rádio s předvolbami, USB 2.0, MicroSD, včetně SD karty 16 GB, dobíjecí baterie, USB kabelu, referenční typ Sencor SPF 6070</t>
  </si>
  <si>
    <t>Spínač přehrávače</t>
  </si>
  <si>
    <t>antivandal</t>
  </si>
  <si>
    <t>Zakázkové zabudování MP3 přehrávače do antivandal krytu s externím vyvedením ovládacích, bočních tlačítek přes ochrannou pružinu a přepojením audio 3,5 mm jacku</t>
  </si>
  <si>
    <t>Chránička na kabel</t>
  </si>
  <si>
    <t>Z nerezu -bm</t>
  </si>
  <si>
    <t>Armovaná chránička kabelu sluchátek proti mechanickému poškození - vytržení, poplastovaná, délka 0,5m, barva šedá, pr. vnitřní 7 mm, vnější 10 mm, ref. typ ADI, HADICE SEDA</t>
  </si>
  <si>
    <t>CENA CELKEM BEZ DPH</t>
  </si>
  <si>
    <t>Z TOHO DPH 21%</t>
  </si>
  <si>
    <t>CENA CELKEM</t>
  </si>
  <si>
    <t>Název zhotovitele:</t>
  </si>
  <si>
    <t>Datum:</t>
  </si>
  <si>
    <t>Razítko a podpis odpovědné  osoby:</t>
  </si>
  <si>
    <t>Individuální sestava PC</t>
  </si>
  <si>
    <t>Počítač pro ovládání dotykových obrazovek, min. parametry skříň miditower, 7 pozic pro karty, podpora desek ATX, ref. typ Porte B17, základní deska ATX, patice 1151, 3x sběrnice PCI-Express 16, 4 paměťové sloty DDR4, ref. typ MSI Z270 Tomahawk, 2x grafická karta 1x DVI, 1x HDMI, 1x DP, paměť GDDR5 2 GB, ref. typ MSI GeForce GTX 1050 2G OC, HDD 1 TB, SATA 6 Gbps, 3,5", ref. typ Seagate Barracuda 1TB, SSD 240 GB, 2,5", rychlost čtení 550 MB/s, zápis 490 MB/s, ref. typ Kingston Now UV400 - 240GB, procesor Intel Core i5-6400, chladič na CPU ref. typ CoolerMaster Hyper TX3 EVO, napájecí zdroj s výkonem min. 950 W, modulární konektory, ATX, PCI-E 2, referenční typ i-Tec Power Supply Unit 950W, paměti 2x 8 GB DDR4, 2133 MHz, ref. typ Kingston HyperX Fury Black 16 GB, DVD mechanika, čtení DVD 16x, přepis 8x, ref. typ LG GH24NS, OS Windows 10 Pro CZ 64 bit DVD OEM, antivirový program ref. typ Grisoft, AVG Internet Security 2016, 1 licence/24 měsíců, set klávesnice a myš, ref. typ Genius Slimstar C130, 2x redukce HDMI/DVI, ref. typ Alza, F5A28AA.</t>
  </si>
  <si>
    <t>Čtečka NFC kódů – tablet</t>
  </si>
  <si>
    <t>Tiskárna pkl. lístků</t>
  </si>
  <si>
    <t>např. Epson (tm) T88V-i nebo ekvivalent</t>
  </si>
  <si>
    <t>Dongle pro připojení tiskárny k WiFi, 2,4 GHz, referenční typ Epson OT-WL02</t>
  </si>
  <si>
    <t>Rozhraní WiFi pro tiskárnu pkl. lístků</t>
  </si>
  <si>
    <t>Připojeno do USB portu tiskárny</t>
  </si>
  <si>
    <t>např. Epson OT-WL02</t>
  </si>
  <si>
    <t>Mušlové sluchátko</t>
  </si>
  <si>
    <t>Termopapír do tiskárny</t>
  </si>
  <si>
    <t>role Š80 mm</t>
  </si>
  <si>
    <t>např. Epson EPR02101</t>
  </si>
  <si>
    <t>Termopapír do tiskárny pokladních lístků, matný, gramáž 12 g/m2, role Š80/N70/D12, referenční typ Epson EPR02101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</si>
</sst>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Kč&quot;_-;\-* #,##0.00,&quot;Kč&quot;_-;_-* \-??&quot; Kč&quot;_-;_-@_-"/>
    <numFmt numFmtId="165" formatCode="_-* #,##0.00&quot; Kč&quot;_-;\-* #,##0.00&quot; Kč&quot;_-;_-* \-??&quot; Kč&quot;_-;_-@_-"/>
  </numFmts>
  <fonts count="11">
    <font>
      <sz val="11"/>
      <color rgb="FF000000"/>
      <name val="Calibri"/>
      <family val="2"/>
    </font>
    <font>
      <sz val="10"/>
      <name val="Arial"/>
      <family val="2"/>
    </font>
    <font>
      <sz val="12"/>
      <color rgb="FFFFFFFF"/>
      <name val="Arial CE"/>
      <family val="2"/>
    </font>
    <font>
      <b/>
      <sz val="12"/>
      <color rgb="FF000000"/>
      <name val="Calibri"/>
      <family val="2"/>
    </font>
    <font>
      <sz val="9"/>
      <color rgb="FF000000"/>
      <name val="Calibri"/>
      <family val="2"/>
    </font>
    <font>
      <b/>
      <sz val="9"/>
      <color rgb="FF000000"/>
      <name val="Calibri"/>
      <family val="2"/>
    </font>
    <font>
      <i/>
      <sz val="12"/>
      <color rgb="FF000000"/>
      <name val="Calibri"/>
      <family val="2"/>
    </font>
    <font>
      <b/>
      <strike/>
      <sz val="11"/>
      <color rgb="FF000000"/>
      <name val="Calibri"/>
      <family val="2"/>
    </font>
    <font>
      <strike/>
      <sz val="9"/>
      <color rgb="FF000000"/>
      <name val="Calibri"/>
      <family val="2"/>
    </font>
    <font>
      <b/>
      <sz val="11"/>
      <color rgb="FF000000"/>
      <name val="Calibri"/>
      <family val="2"/>
    </font>
    <font>
      <sz val="9"/>
      <name val="Calibri"/>
      <family val="2"/>
    </font>
  </fonts>
  <fills count="5">
    <fill>
      <patternFill/>
    </fill>
    <fill>
      <patternFill patternType="gray125"/>
    </fill>
    <fill>
      <patternFill patternType="solid">
        <fgColor rgb="FFFFFFFF"/>
        <bgColor indexed="64"/>
      </patternFill>
    </fill>
    <fill>
      <patternFill patternType="solid">
        <fgColor rgb="FFFDEADA"/>
        <bgColor indexed="64"/>
      </patternFill>
    </fill>
    <fill>
      <patternFill patternType="solid">
        <fgColor rgb="FF333333"/>
        <bgColor indexed="64"/>
      </patternFill>
    </fill>
  </fills>
  <borders count="8">
    <border>
      <left/>
      <right/>
      <top/>
      <bottom/>
      <diagonal/>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lignment/>
      <protection/>
    </xf>
  </cellStyleXfs>
  <cellXfs count="69">
    <xf numFmtId="0" fontId="0" fillId="0" borderId="0" xfId="0"/>
    <xf numFmtId="0" fontId="3" fillId="0" borderId="1"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horizontal="center" vertical="top" wrapText="1"/>
    </xf>
    <xf numFmtId="0" fontId="4" fillId="0" borderId="2" xfId="0" applyFont="1" applyBorder="1" applyAlignment="1">
      <alignment horizontal="center" vertical="top"/>
    </xf>
    <xf numFmtId="0" fontId="4" fillId="0" borderId="3" xfId="0" applyFont="1" applyBorder="1" applyAlignment="1">
      <alignment vertical="top" wrapText="1"/>
    </xf>
    <xf numFmtId="165" fontId="4" fillId="0" borderId="2" xfId="20" applyNumberFormat="1" applyFont="1" applyBorder="1" applyAlignment="1" applyProtection="1">
      <alignment vertical="top"/>
      <protection/>
    </xf>
    <xf numFmtId="165" fontId="4" fillId="0" borderId="4" xfId="20" applyNumberFormat="1" applyFont="1" applyBorder="1" applyAlignment="1" applyProtection="1">
      <alignment vertical="top"/>
      <protection/>
    </xf>
    <xf numFmtId="0" fontId="5" fillId="0" borderId="3" xfId="0" applyFont="1" applyBorder="1" applyAlignment="1">
      <alignment horizontal="center" vertical="top"/>
    </xf>
    <xf numFmtId="0" fontId="5" fillId="0" borderId="3" xfId="0" applyFont="1" applyBorder="1" applyAlignment="1">
      <alignment horizontal="center" vertical="top" wrapText="1"/>
    </xf>
    <xf numFmtId="165" fontId="5" fillId="0" borderId="3" xfId="20" applyNumberFormat="1" applyFont="1" applyBorder="1" applyAlignment="1" applyProtection="1">
      <alignment horizontal="center" vertical="top"/>
      <protection/>
    </xf>
    <xf numFmtId="0" fontId="5" fillId="0" borderId="5" xfId="0" applyFont="1" applyBorder="1" applyAlignment="1">
      <alignment vertical="top" wrapText="1"/>
    </xf>
    <xf numFmtId="0" fontId="5" fillId="0" borderId="6" xfId="0" applyFont="1" applyBorder="1" applyAlignment="1">
      <alignment horizontal="center" vertical="center" wrapText="1"/>
    </xf>
    <xf numFmtId="0" fontId="6" fillId="0" borderId="1" xfId="0" applyFont="1" applyBorder="1" applyAlignment="1">
      <alignment vertical="top"/>
    </xf>
    <xf numFmtId="0" fontId="0" fillId="0" borderId="3" xfId="0" applyFont="1" applyBorder="1" applyAlignment="1">
      <alignment vertical="top"/>
    </xf>
    <xf numFmtId="0" fontId="5" fillId="0" borderId="3" xfId="0" applyFont="1" applyBorder="1" applyAlignment="1">
      <alignment vertical="top" wrapText="1"/>
    </xf>
    <xf numFmtId="0" fontId="4" fillId="0" borderId="3" xfId="0" applyFont="1" applyBorder="1" applyAlignment="1">
      <alignment horizontal="center" vertical="top" wrapText="1"/>
    </xf>
    <xf numFmtId="165" fontId="4" fillId="0" borderId="3" xfId="20" applyNumberFormat="1" applyFont="1" applyBorder="1" applyAlignment="1" applyProtection="1">
      <alignment vertical="top"/>
      <protection/>
    </xf>
    <xf numFmtId="0" fontId="4" fillId="2" borderId="3" xfId="0" applyFont="1" applyFill="1" applyBorder="1" applyAlignment="1">
      <alignment vertical="top" wrapText="1"/>
    </xf>
    <xf numFmtId="0" fontId="4" fillId="0" borderId="3" xfId="0" applyFont="1" applyBorder="1" applyAlignment="1">
      <alignment horizontal="center" vertical="top"/>
    </xf>
    <xf numFmtId="0" fontId="5" fillId="0" borderId="2" xfId="0" applyFont="1" applyBorder="1" applyAlignment="1">
      <alignment vertical="top" wrapText="1"/>
    </xf>
    <xf numFmtId="0" fontId="4" fillId="2" borderId="2" xfId="0" applyFont="1" applyFill="1" applyBorder="1" applyAlignment="1">
      <alignment vertical="top" wrapText="1"/>
    </xf>
    <xf numFmtId="0" fontId="5" fillId="0" borderId="3" xfId="0" applyFont="1" applyBorder="1" applyAlignment="1">
      <alignment vertical="top"/>
    </xf>
    <xf numFmtId="0" fontId="5" fillId="0" borderId="3" xfId="0" applyFont="1" applyBorder="1" applyAlignment="1">
      <alignment vertical="top" wrapText="1"/>
    </xf>
    <xf numFmtId="0" fontId="0" fillId="0" borderId="3" xfId="0" applyFont="1" applyBorder="1"/>
    <xf numFmtId="0" fontId="0" fillId="0" borderId="3" xfId="0" applyFont="1" applyBorder="1" applyAlignment="1">
      <alignment horizontal="center" vertical="top"/>
    </xf>
    <xf numFmtId="0" fontId="4" fillId="0" borderId="3" xfId="0" applyFont="1" applyBorder="1"/>
    <xf numFmtId="0" fontId="6" fillId="0" borderId="1" xfId="0" applyFont="1" applyBorder="1" applyAlignment="1">
      <alignment vertical="top"/>
    </xf>
    <xf numFmtId="0" fontId="5" fillId="0" borderId="2" xfId="0" applyFont="1" applyBorder="1" applyAlignment="1">
      <alignment vertical="top" wrapText="1"/>
    </xf>
    <xf numFmtId="0" fontId="0" fillId="0" borderId="2" xfId="0" applyFont="1" applyBorder="1"/>
    <xf numFmtId="0" fontId="4" fillId="0" borderId="2" xfId="0" applyFont="1" applyBorder="1"/>
    <xf numFmtId="0" fontId="4" fillId="0" borderId="3" xfId="0" applyFont="1" applyBorder="1" applyAlignment="1">
      <alignment vertical="top"/>
    </xf>
    <xf numFmtId="0" fontId="4" fillId="0" borderId="2" xfId="0" applyFont="1" applyBorder="1" applyAlignment="1">
      <alignment vertical="top"/>
    </xf>
    <xf numFmtId="0" fontId="4" fillId="0" borderId="3" xfId="20" applyNumberFormat="1" applyFont="1" applyBorder="1" applyAlignment="1" applyProtection="1">
      <alignment vertical="top"/>
      <protection/>
    </xf>
    <xf numFmtId="0" fontId="7" fillId="3" borderId="1" xfId="0" applyFont="1" applyFill="1" applyBorder="1" applyAlignment="1">
      <alignment vertical="top"/>
    </xf>
    <xf numFmtId="0" fontId="7" fillId="3" borderId="2" xfId="0" applyFont="1" applyFill="1" applyBorder="1" applyAlignment="1">
      <alignment vertical="top"/>
    </xf>
    <xf numFmtId="0" fontId="7" fillId="3" borderId="2" xfId="0" applyFont="1" applyFill="1" applyBorder="1" applyAlignment="1">
      <alignment horizontal="center" vertical="top" wrapText="1"/>
    </xf>
    <xf numFmtId="0" fontId="7" fillId="3" borderId="2" xfId="0" applyFont="1" applyFill="1" applyBorder="1" applyAlignment="1">
      <alignment vertical="top" wrapText="1"/>
    </xf>
    <xf numFmtId="0" fontId="8" fillId="3" borderId="4" xfId="0" applyFont="1" applyFill="1" applyBorder="1" applyAlignment="1">
      <alignment vertical="top" wrapText="1"/>
    </xf>
    <xf numFmtId="165" fontId="7" fillId="3" borderId="3" xfId="20" applyNumberFormat="1" applyFont="1" applyFill="1" applyBorder="1" applyAlignment="1" applyProtection="1">
      <alignment horizontal="center" vertical="top"/>
      <protection/>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center" vertical="top"/>
    </xf>
    <xf numFmtId="165" fontId="4" fillId="0" borderId="0" xfId="20" applyNumberFormat="1" applyFont="1" applyBorder="1" applyAlignment="1" applyProtection="1">
      <alignment vertical="top"/>
      <protection/>
    </xf>
    <xf numFmtId="0" fontId="0" fillId="0" borderId="0" xfId="0" applyFont="1" applyAlignment="1">
      <alignment vertical="top"/>
    </xf>
    <xf numFmtId="0" fontId="9" fillId="0" borderId="0" xfId="0" applyFont="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xf>
    <xf numFmtId="165" fontId="0" fillId="0" borderId="0" xfId="20" applyNumberFormat="1" applyFont="1" applyBorder="1" applyAlignment="1" applyProtection="1">
      <alignment vertical="top"/>
      <protection/>
    </xf>
    <xf numFmtId="0" fontId="0" fillId="0" borderId="0" xfId="0" applyFont="1" applyAlignment="1">
      <alignment horizontal="left" vertical="top" wrapText="1"/>
    </xf>
    <xf numFmtId="0" fontId="0" fillId="0" borderId="0" xfId="0" applyFont="1" applyAlignment="1">
      <alignment vertical="top" wrapText="1"/>
    </xf>
    <xf numFmtId="0" fontId="9" fillId="0" borderId="0" xfId="0" applyFont="1" applyAlignment="1">
      <alignment horizontal="left" vertical="top"/>
    </xf>
    <xf numFmtId="0" fontId="9" fillId="3" borderId="1" xfId="0" applyFont="1" applyFill="1" applyBorder="1" applyAlignment="1">
      <alignment vertical="top"/>
    </xf>
    <xf numFmtId="0" fontId="9" fillId="3" borderId="2" xfId="0" applyFont="1" applyFill="1" applyBorder="1" applyAlignment="1">
      <alignment vertical="top"/>
    </xf>
    <xf numFmtId="0" fontId="9" fillId="3" borderId="2" xfId="0" applyFont="1" applyFill="1" applyBorder="1" applyAlignment="1">
      <alignment horizontal="center" vertical="top" wrapText="1"/>
    </xf>
    <xf numFmtId="0" fontId="9" fillId="3" borderId="2" xfId="0" applyFont="1" applyFill="1" applyBorder="1" applyAlignment="1">
      <alignment vertical="top" wrapText="1"/>
    </xf>
    <xf numFmtId="0" fontId="4" fillId="3" borderId="4" xfId="0" applyFont="1" applyFill="1" applyBorder="1" applyAlignment="1">
      <alignment vertical="top" wrapText="1"/>
    </xf>
    <xf numFmtId="165" fontId="9" fillId="3" borderId="3" xfId="20" applyNumberFormat="1" applyFont="1" applyFill="1" applyBorder="1" applyAlignment="1" applyProtection="1">
      <alignment horizontal="center" vertical="top"/>
      <protection/>
    </xf>
    <xf numFmtId="0" fontId="0" fillId="3" borderId="1" xfId="0" applyFont="1" applyFill="1" applyBorder="1" applyAlignment="1">
      <alignment vertical="top"/>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2" xfId="0" applyFont="1" applyFill="1" applyBorder="1" applyAlignment="1">
      <alignment vertical="top"/>
    </xf>
    <xf numFmtId="165" fontId="0" fillId="3" borderId="3" xfId="20" applyNumberFormat="1" applyFont="1" applyFill="1" applyBorder="1" applyAlignment="1" applyProtection="1">
      <alignment horizontal="center" vertical="top"/>
      <protection/>
    </xf>
    <xf numFmtId="0" fontId="10" fillId="0" borderId="3" xfId="0" applyFont="1" applyBorder="1" applyAlignment="1">
      <alignment vertical="top" wrapText="1"/>
    </xf>
    <xf numFmtId="165" fontId="10" fillId="0" borderId="3" xfId="20" applyNumberFormat="1" applyFont="1" applyBorder="1" applyAlignment="1" applyProtection="1">
      <alignment vertical="top"/>
      <protection/>
    </xf>
    <xf numFmtId="0" fontId="2" fillId="4" borderId="7" xfId="0"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tabSelected="1" workbookViewId="0" topLeftCell="A1">
      <pane ySplit="4" topLeftCell="A5" activePane="bottomLeft" state="frozen"/>
      <selection pane="bottomLeft" activeCell="A5" sqref="A5"/>
    </sheetView>
  </sheetViews>
  <sheetFormatPr defaultColWidth="9.140625" defaultRowHeight="15"/>
  <cols>
    <col min="1" max="1" width="5.421875" style="0" customWidth="1"/>
    <col min="2" max="2" width="21.7109375" style="0" customWidth="1"/>
    <col min="3" max="4" width="5.421875" style="0" customWidth="1"/>
    <col min="5" max="6" width="5.00390625" style="0" customWidth="1"/>
    <col min="7" max="7" width="23.57421875" style="0" customWidth="1"/>
    <col min="8" max="8" width="7.57421875" style="0" customWidth="1"/>
    <col min="9" max="9" width="8.421875" style="0" customWidth="1"/>
    <col min="10" max="10" width="33.57421875" style="0" customWidth="1"/>
    <col min="11" max="11" width="15.57421875" style="0" customWidth="1"/>
    <col min="12" max="12" width="15.140625" style="0" customWidth="1"/>
    <col min="13" max="13" width="80.8515625" style="0" customWidth="1"/>
    <col min="14" max="1025" width="8.7109375" style="0" customWidth="1"/>
  </cols>
  <sheetData>
    <row r="1" spans="1:12" ht="15">
      <c r="A1" s="66" t="s">
        <v>0</v>
      </c>
      <c r="B1" s="66"/>
      <c r="C1" s="66"/>
      <c r="D1" s="66"/>
      <c r="E1" s="66"/>
      <c r="F1" s="66"/>
      <c r="G1" s="66"/>
      <c r="H1" s="66"/>
      <c r="I1" s="66"/>
      <c r="J1" s="66"/>
      <c r="K1" s="66"/>
      <c r="L1" s="66"/>
    </row>
    <row r="2" spans="1:13" ht="15.6">
      <c r="A2" s="1" t="s">
        <v>1</v>
      </c>
      <c r="B2" s="2"/>
      <c r="C2" s="3"/>
      <c r="D2" s="3"/>
      <c r="E2" s="3"/>
      <c r="F2" s="3"/>
      <c r="G2" s="2"/>
      <c r="H2" s="4"/>
      <c r="I2" s="2"/>
      <c r="J2" s="5"/>
      <c r="K2" s="6"/>
      <c r="L2" s="7"/>
      <c r="M2" s="5"/>
    </row>
    <row r="3" spans="1:13" ht="15" customHeight="1">
      <c r="A3" s="67" t="s">
        <v>2</v>
      </c>
      <c r="B3" s="68" t="s">
        <v>3</v>
      </c>
      <c r="C3" s="68" t="s">
        <v>4</v>
      </c>
      <c r="D3" s="68"/>
      <c r="E3" s="68"/>
      <c r="F3" s="68" t="s">
        <v>5</v>
      </c>
      <c r="G3" s="68" t="s">
        <v>6</v>
      </c>
      <c r="H3" s="67" t="s">
        <v>7</v>
      </c>
      <c r="I3" s="68" t="s">
        <v>8</v>
      </c>
      <c r="J3" s="68" t="s">
        <v>9</v>
      </c>
      <c r="K3" s="10" t="s">
        <v>10</v>
      </c>
      <c r="L3" s="10" t="s">
        <v>11</v>
      </c>
      <c r="M3" s="11"/>
    </row>
    <row r="4" spans="1:13" ht="15">
      <c r="A4" s="67"/>
      <c r="B4" s="68"/>
      <c r="C4" s="9" t="s">
        <v>12</v>
      </c>
      <c r="D4" s="9" t="s">
        <v>13</v>
      </c>
      <c r="E4" s="9" t="s">
        <v>14</v>
      </c>
      <c r="F4" s="68"/>
      <c r="G4" s="68"/>
      <c r="H4" s="67"/>
      <c r="I4" s="68"/>
      <c r="J4" s="68"/>
      <c r="K4" s="10" t="s">
        <v>15</v>
      </c>
      <c r="L4" s="10" t="s">
        <v>15</v>
      </c>
      <c r="M4" s="12" t="s">
        <v>16</v>
      </c>
    </row>
    <row r="5" spans="1:13" ht="15.6">
      <c r="A5" s="13" t="s">
        <v>17</v>
      </c>
      <c r="B5" s="2"/>
      <c r="C5" s="3"/>
      <c r="D5" s="3"/>
      <c r="E5" s="3"/>
      <c r="F5" s="3"/>
      <c r="G5" s="2"/>
      <c r="H5" s="4"/>
      <c r="I5" s="2"/>
      <c r="J5" s="2"/>
      <c r="K5" s="6"/>
      <c r="L5" s="7"/>
      <c r="M5" s="2"/>
    </row>
    <row r="6" spans="1:13" ht="72">
      <c r="A6" s="14"/>
      <c r="B6" s="15" t="s">
        <v>18</v>
      </c>
      <c r="C6" s="16"/>
      <c r="D6" s="16"/>
      <c r="E6" s="16"/>
      <c r="F6" s="16"/>
      <c r="G6" s="5" t="s">
        <v>19</v>
      </c>
      <c r="H6" s="8">
        <v>4</v>
      </c>
      <c r="I6" s="16" t="s">
        <v>20</v>
      </c>
      <c r="J6" s="5" t="s">
        <v>21</v>
      </c>
      <c r="K6" s="17"/>
      <c r="L6" s="17">
        <f>H6*K6</f>
        <v>0</v>
      </c>
      <c r="M6" s="5" t="s">
        <v>22</v>
      </c>
    </row>
    <row r="7" spans="1:13" ht="120">
      <c r="A7" s="14"/>
      <c r="B7" s="15" t="s">
        <v>23</v>
      </c>
      <c r="C7" s="16"/>
      <c r="D7" s="16"/>
      <c r="E7" s="16"/>
      <c r="F7" s="16"/>
      <c r="G7" s="18" t="s">
        <v>24</v>
      </c>
      <c r="H7" s="8">
        <v>1</v>
      </c>
      <c r="I7" s="16" t="s">
        <v>20</v>
      </c>
      <c r="J7" s="64" t="s">
        <v>70</v>
      </c>
      <c r="K7" s="65"/>
      <c r="L7" s="65">
        <f>H7*K7</f>
        <v>0</v>
      </c>
      <c r="M7" s="64" t="s">
        <v>71</v>
      </c>
    </row>
    <row r="8" spans="1:13" ht="15">
      <c r="A8" s="14"/>
      <c r="B8" s="15" t="s">
        <v>25</v>
      </c>
      <c r="C8" s="16"/>
      <c r="D8" s="16"/>
      <c r="E8" s="16"/>
      <c r="F8" s="16"/>
      <c r="G8" s="18" t="s">
        <v>26</v>
      </c>
      <c r="H8" s="19">
        <v>10</v>
      </c>
      <c r="I8" s="16"/>
      <c r="J8" s="5"/>
      <c r="K8" s="17"/>
      <c r="L8" s="17">
        <f>H8*K8</f>
        <v>0</v>
      </c>
      <c r="M8" s="5" t="s">
        <v>27</v>
      </c>
    </row>
    <row r="9" spans="1:13" ht="15.6">
      <c r="A9" s="13" t="s">
        <v>28</v>
      </c>
      <c r="B9" s="20"/>
      <c r="C9" s="3"/>
      <c r="D9" s="3"/>
      <c r="E9" s="3"/>
      <c r="F9" s="3"/>
      <c r="G9" s="21"/>
      <c r="H9" s="4"/>
      <c r="I9" s="3"/>
      <c r="J9" s="2"/>
      <c r="K9" s="6"/>
      <c r="L9" s="7"/>
      <c r="M9" s="2"/>
    </row>
    <row r="10" spans="1:13" ht="36">
      <c r="A10" s="14"/>
      <c r="B10" s="15" t="s">
        <v>72</v>
      </c>
      <c r="C10" s="16"/>
      <c r="D10" s="16"/>
      <c r="E10" s="16"/>
      <c r="F10" s="16"/>
      <c r="G10" s="5" t="s">
        <v>29</v>
      </c>
      <c r="H10" s="8">
        <v>1</v>
      </c>
      <c r="I10" s="5" t="s">
        <v>30</v>
      </c>
      <c r="J10" s="5" t="s">
        <v>31</v>
      </c>
      <c r="K10" s="17"/>
      <c r="L10" s="17">
        <f aca="true" t="shared" si="0" ref="L10:L15">H10*K10</f>
        <v>0</v>
      </c>
      <c r="M10" s="5" t="s">
        <v>32</v>
      </c>
    </row>
    <row r="11" spans="1:13" ht="26.25" customHeight="1">
      <c r="A11" s="14"/>
      <c r="B11" s="15" t="s">
        <v>33</v>
      </c>
      <c r="C11" s="16"/>
      <c r="D11" s="16"/>
      <c r="E11" s="16"/>
      <c r="F11" s="16"/>
      <c r="G11" s="5" t="s">
        <v>34</v>
      </c>
      <c r="H11" s="19">
        <v>300</v>
      </c>
      <c r="I11" s="5"/>
      <c r="J11" s="5" t="s">
        <v>35</v>
      </c>
      <c r="K11" s="17"/>
      <c r="L11" s="17">
        <f t="shared" si="0"/>
        <v>0</v>
      </c>
      <c r="M11" s="5" t="s">
        <v>36</v>
      </c>
    </row>
    <row r="12" spans="1:13" ht="36">
      <c r="A12" s="22"/>
      <c r="B12" s="23" t="s">
        <v>73</v>
      </c>
      <c r="C12" s="24"/>
      <c r="D12" s="24"/>
      <c r="E12" s="24"/>
      <c r="F12" s="24"/>
      <c r="G12" s="5" t="s">
        <v>37</v>
      </c>
      <c r="H12" s="19">
        <v>1</v>
      </c>
      <c r="I12" s="24"/>
      <c r="J12" s="5" t="s">
        <v>74</v>
      </c>
      <c r="K12" s="17"/>
      <c r="L12" s="17">
        <f t="shared" si="0"/>
        <v>0</v>
      </c>
      <c r="M12" s="5" t="s">
        <v>38</v>
      </c>
    </row>
    <row r="13" spans="1:13" ht="24">
      <c r="A13" s="22"/>
      <c r="B13" s="23" t="s">
        <v>76</v>
      </c>
      <c r="C13" s="24"/>
      <c r="D13" s="24"/>
      <c r="E13" s="24"/>
      <c r="F13" s="24"/>
      <c r="G13" s="5" t="s">
        <v>77</v>
      </c>
      <c r="H13" s="19">
        <v>1</v>
      </c>
      <c r="I13" s="24"/>
      <c r="J13" s="5" t="s">
        <v>78</v>
      </c>
      <c r="K13" s="17"/>
      <c r="L13" s="17">
        <f t="shared" si="0"/>
        <v>0</v>
      </c>
      <c r="M13" s="5" t="s">
        <v>75</v>
      </c>
    </row>
    <row r="14" spans="1:13" ht="24">
      <c r="A14" s="22"/>
      <c r="B14" s="23" t="s">
        <v>80</v>
      </c>
      <c r="C14" s="24"/>
      <c r="D14" s="24"/>
      <c r="E14" s="24"/>
      <c r="F14" s="24"/>
      <c r="G14" s="5" t="s">
        <v>81</v>
      </c>
      <c r="H14" s="19">
        <v>20</v>
      </c>
      <c r="I14" s="24"/>
      <c r="J14" s="5" t="s">
        <v>82</v>
      </c>
      <c r="K14" s="17"/>
      <c r="L14" s="17">
        <f t="shared" si="0"/>
        <v>0</v>
      </c>
      <c r="M14" s="5" t="s">
        <v>83</v>
      </c>
    </row>
    <row r="15" spans="1:13" ht="15">
      <c r="A15" s="22"/>
      <c r="B15" s="23" t="s">
        <v>25</v>
      </c>
      <c r="C15" s="24"/>
      <c r="D15" s="24"/>
      <c r="E15" s="24"/>
      <c r="F15" s="24"/>
      <c r="G15" s="26" t="s">
        <v>26</v>
      </c>
      <c r="H15" s="19">
        <v>5</v>
      </c>
      <c r="I15" s="24"/>
      <c r="J15" s="5"/>
      <c r="K15" s="17"/>
      <c r="L15" s="17">
        <f t="shared" si="0"/>
        <v>0</v>
      </c>
      <c r="M15" s="5" t="s">
        <v>39</v>
      </c>
    </row>
    <row r="16" spans="1:13" ht="15.6">
      <c r="A16" s="27" t="s">
        <v>40</v>
      </c>
      <c r="B16" s="28"/>
      <c r="C16" s="29"/>
      <c r="D16" s="29"/>
      <c r="E16" s="29"/>
      <c r="F16" s="29"/>
      <c r="G16" s="30"/>
      <c r="H16" s="4"/>
      <c r="I16" s="29"/>
      <c r="J16" s="2"/>
      <c r="K16" s="6"/>
      <c r="L16" s="7"/>
      <c r="M16" s="2"/>
    </row>
    <row r="17" spans="1:13" ht="36">
      <c r="A17" s="22"/>
      <c r="B17" s="23" t="s">
        <v>41</v>
      </c>
      <c r="C17" s="24"/>
      <c r="D17" s="24"/>
      <c r="E17" s="24"/>
      <c r="F17" s="24"/>
      <c r="G17" s="5" t="s">
        <v>42</v>
      </c>
      <c r="H17" s="25">
        <v>1</v>
      </c>
      <c r="I17" s="24"/>
      <c r="J17" s="5" t="s">
        <v>43</v>
      </c>
      <c r="K17" s="17"/>
      <c r="L17" s="17">
        <f>H17*K17</f>
        <v>0</v>
      </c>
      <c r="M17" s="5" t="s">
        <v>44</v>
      </c>
    </row>
    <row r="18" spans="1:13" ht="24">
      <c r="A18" s="22"/>
      <c r="B18" s="23" t="s">
        <v>45</v>
      </c>
      <c r="C18" s="24"/>
      <c r="D18" s="24"/>
      <c r="E18" s="24"/>
      <c r="F18" s="24"/>
      <c r="G18" s="5" t="s">
        <v>42</v>
      </c>
      <c r="H18" s="25">
        <v>1</v>
      </c>
      <c r="I18" s="24"/>
      <c r="J18" s="5" t="s">
        <v>46</v>
      </c>
      <c r="K18" s="17"/>
      <c r="L18" s="17">
        <f>H18*K18</f>
        <v>0</v>
      </c>
      <c r="M18" s="5" t="s">
        <v>47</v>
      </c>
    </row>
    <row r="19" spans="1:13" ht="120">
      <c r="A19" s="22"/>
      <c r="B19" s="23" t="s">
        <v>48</v>
      </c>
      <c r="C19" s="24"/>
      <c r="D19" s="24"/>
      <c r="E19" s="24"/>
      <c r="F19" s="24"/>
      <c r="G19" s="31"/>
      <c r="H19" s="25">
        <v>1</v>
      </c>
      <c r="I19" s="24"/>
      <c r="J19" s="5"/>
      <c r="K19" s="17"/>
      <c r="L19" s="17">
        <f>H19*K19</f>
        <v>0</v>
      </c>
      <c r="M19" s="5" t="str">
        <f>M7</f>
        <v>Počítač pro ovládání dotykových obrazovek, min. parametry skříň miditower, 7 pozic pro karty, podpora desek ATX, ref. typ Porte B17, základní deska ATX, patice 1151, 3x sběrnice PCI-Express 16, 4 paměťové sloty DDR4, ref. typ MSI Z270 Tomahawk, 2x grafická karta 1x DVI, 1x HDMI, 1x DP, paměť GDDR5 2 GB, ref. typ MSI GeForce GTX 1050 2G OC, HDD 1 TB, SATA 6 Gbps, 3,5", ref. typ Seagate Barracuda 1TB, SSD 240 GB, 2,5", rychlost čtení 550 MB/s, zápis 490 MB/s, ref. typ Kingston Now UV400 - 240GB, procesor Intel Core i5-6400, chladič na CPU ref. typ CoolerMaster Hyper TX3 EVO, napájecí zdroj s výkonem min. 950 W, modulární konektory, ATX, PCI-E 2, referenční typ i-Tec Power Supply Unit 950W, paměti 2x 8 GB DDR4, 2133 MHz, ref. typ Kingston HyperX Fury Black 16 GB, DVD mechanika, čtení DVD 16x, přepis 8x, ref. typ LG GH24NS, OS Windows 10 Pro CZ 64 bit DVD OEM, antivirový program ref. typ Grisoft, AVG Internet Security 2016, 1 licence/24 měsíců, set klávesnice a myš, ref. typ Genius Slimstar C130, 2x redukce HDMI/DVI, ref. typ Alza, F5A28AA.</v>
      </c>
    </row>
    <row r="20" spans="1:13" ht="15" customHeight="1">
      <c r="A20" s="22"/>
      <c r="B20" s="23" t="s">
        <v>25</v>
      </c>
      <c r="C20" s="24"/>
      <c r="D20" s="24"/>
      <c r="E20" s="24"/>
      <c r="F20" s="24"/>
      <c r="G20" s="5" t="s">
        <v>49</v>
      </c>
      <c r="H20" s="19">
        <v>5</v>
      </c>
      <c r="I20" s="24"/>
      <c r="J20" s="5"/>
      <c r="K20" s="17"/>
      <c r="L20" s="17">
        <f>H20*K20</f>
        <v>0</v>
      </c>
      <c r="M20" s="5" t="s">
        <v>50</v>
      </c>
    </row>
    <row r="21" spans="1:13" ht="15.6">
      <c r="A21" s="27" t="s">
        <v>51</v>
      </c>
      <c r="B21" s="28"/>
      <c r="C21" s="29"/>
      <c r="D21" s="29"/>
      <c r="E21" s="29"/>
      <c r="F21" s="29"/>
      <c r="G21" s="32"/>
      <c r="H21" s="4"/>
      <c r="I21" s="29"/>
      <c r="J21" s="2"/>
      <c r="K21" s="6"/>
      <c r="L21" s="17"/>
      <c r="M21" s="2"/>
    </row>
    <row r="22" spans="1:13" ht="15" customHeight="1">
      <c r="A22" s="22"/>
      <c r="B22" s="23" t="s">
        <v>79</v>
      </c>
      <c r="C22" s="24"/>
      <c r="D22" s="24"/>
      <c r="E22" s="24"/>
      <c r="F22" s="24"/>
      <c r="G22" s="31" t="s">
        <v>52</v>
      </c>
      <c r="H22" s="19">
        <v>8</v>
      </c>
      <c r="I22" s="24"/>
      <c r="J22" s="5" t="s">
        <v>53</v>
      </c>
      <c r="K22" s="17"/>
      <c r="L22" s="17">
        <f>H22*K22</f>
        <v>0</v>
      </c>
      <c r="M22" s="5" t="s">
        <v>54</v>
      </c>
    </row>
    <row r="23" spans="1:13" ht="36">
      <c r="A23" s="22"/>
      <c r="B23" s="23" t="s">
        <v>55</v>
      </c>
      <c r="C23" s="24"/>
      <c r="D23" s="24"/>
      <c r="E23" s="24"/>
      <c r="F23" s="24"/>
      <c r="G23" s="5" t="s">
        <v>56</v>
      </c>
      <c r="H23" s="19">
        <v>8</v>
      </c>
      <c r="I23" s="24"/>
      <c r="J23" s="5"/>
      <c r="K23" s="17"/>
      <c r="L23" s="17">
        <f>H23*K23</f>
        <v>0</v>
      </c>
      <c r="M23" s="5" t="s">
        <v>57</v>
      </c>
    </row>
    <row r="24" spans="1:13" ht="24">
      <c r="A24" s="22"/>
      <c r="B24" s="23" t="s">
        <v>58</v>
      </c>
      <c r="C24" s="24"/>
      <c r="D24" s="24"/>
      <c r="E24" s="24"/>
      <c r="F24" s="24"/>
      <c r="G24" s="31" t="s">
        <v>59</v>
      </c>
      <c r="H24" s="19">
        <v>8</v>
      </c>
      <c r="I24" s="24"/>
      <c r="J24" s="5"/>
      <c r="K24" s="17"/>
      <c r="L24" s="17">
        <f>H24*K24</f>
        <v>0</v>
      </c>
      <c r="M24" s="5" t="s">
        <v>60</v>
      </c>
    </row>
    <row r="25" spans="1:13" ht="24">
      <c r="A25" s="22"/>
      <c r="B25" s="23" t="s">
        <v>61</v>
      </c>
      <c r="C25" s="24"/>
      <c r="D25" s="24"/>
      <c r="E25" s="24"/>
      <c r="F25" s="24"/>
      <c r="G25" s="31" t="s">
        <v>62</v>
      </c>
      <c r="H25" s="19">
        <v>8</v>
      </c>
      <c r="I25" s="24"/>
      <c r="J25" s="5"/>
      <c r="K25" s="17"/>
      <c r="L25" s="33">
        <f>H25*K25</f>
        <v>0</v>
      </c>
      <c r="M25" s="5" t="s">
        <v>63</v>
      </c>
    </row>
    <row r="26" spans="1:13" ht="13.5" customHeight="1">
      <c r="A26" s="22"/>
      <c r="B26" s="23" t="s">
        <v>25</v>
      </c>
      <c r="C26" s="24"/>
      <c r="D26" s="24"/>
      <c r="E26" s="24"/>
      <c r="F26" s="24"/>
      <c r="G26" s="31" t="s">
        <v>26</v>
      </c>
      <c r="H26" s="19">
        <v>5</v>
      </c>
      <c r="I26" s="24"/>
      <c r="J26" s="5"/>
      <c r="K26" s="17"/>
      <c r="L26" s="17">
        <f>H26*K26</f>
        <v>0</v>
      </c>
      <c r="M26" s="5"/>
    </row>
    <row r="27" spans="1:13" ht="13.5" customHeight="1">
      <c r="A27" s="22"/>
      <c r="B27" s="23"/>
      <c r="C27" s="24"/>
      <c r="D27" s="24"/>
      <c r="E27" s="24"/>
      <c r="F27" s="24"/>
      <c r="G27" s="31"/>
      <c r="H27" s="19"/>
      <c r="I27" s="24"/>
      <c r="J27" s="5"/>
      <c r="K27" s="17"/>
      <c r="L27" s="17"/>
      <c r="M27" s="5"/>
    </row>
    <row r="28" spans="1:13" ht="15">
      <c r="A28" s="53"/>
      <c r="B28" s="54" t="s">
        <v>64</v>
      </c>
      <c r="C28" s="55"/>
      <c r="D28" s="55"/>
      <c r="E28" s="55"/>
      <c r="F28" s="55"/>
      <c r="G28" s="56"/>
      <c r="H28" s="54"/>
      <c r="I28" s="56"/>
      <c r="J28" s="57"/>
      <c r="K28" s="58">
        <f>SUM(K5:K11)</f>
        <v>0</v>
      </c>
      <c r="L28" s="58">
        <f>SUM(L5:L26)</f>
        <v>0</v>
      </c>
      <c r="M28" s="38"/>
    </row>
    <row r="29" spans="1:13" ht="15">
      <c r="A29" s="53"/>
      <c r="B29" s="54"/>
      <c r="C29" s="55"/>
      <c r="D29" s="55"/>
      <c r="E29" s="55"/>
      <c r="F29" s="55"/>
      <c r="G29" s="56"/>
      <c r="H29" s="54"/>
      <c r="I29" s="56"/>
      <c r="J29" s="57"/>
      <c r="K29" s="58"/>
      <c r="L29" s="58"/>
      <c r="M29" s="38"/>
    </row>
    <row r="30" spans="1:13" ht="16.5" customHeight="1">
      <c r="A30" s="59"/>
      <c r="B30" s="60" t="s">
        <v>65</v>
      </c>
      <c r="C30" s="61"/>
      <c r="D30" s="61"/>
      <c r="E30" s="61"/>
      <c r="F30" s="61"/>
      <c r="G30" s="60"/>
      <c r="H30" s="62"/>
      <c r="I30" s="60"/>
      <c r="J30" s="57"/>
      <c r="K30" s="63">
        <f>K28*0.2</f>
        <v>0</v>
      </c>
      <c r="L30" s="63">
        <f>L28*0.21</f>
        <v>0</v>
      </c>
      <c r="M30" s="38"/>
    </row>
    <row r="31" spans="1:13" ht="16.5" customHeight="1">
      <c r="A31" s="59"/>
      <c r="B31" s="60"/>
      <c r="C31" s="61"/>
      <c r="D31" s="61"/>
      <c r="E31" s="61"/>
      <c r="F31" s="61"/>
      <c r="G31" s="60"/>
      <c r="H31" s="62"/>
      <c r="I31" s="60"/>
      <c r="J31" s="57"/>
      <c r="K31" s="63"/>
      <c r="L31" s="63"/>
      <c r="M31" s="38"/>
    </row>
    <row r="32" spans="1:13" ht="15" customHeight="1">
      <c r="A32" s="53"/>
      <c r="B32" s="56" t="s">
        <v>66</v>
      </c>
      <c r="C32" s="55"/>
      <c r="D32" s="55"/>
      <c r="E32" s="55"/>
      <c r="F32" s="55"/>
      <c r="G32" s="56"/>
      <c r="H32" s="54"/>
      <c r="I32" s="56"/>
      <c r="J32" s="57"/>
      <c r="K32" s="58">
        <f>SUM(K28:K30)</f>
        <v>0</v>
      </c>
      <c r="L32" s="58">
        <f>SUM(L28:L30)</f>
        <v>0</v>
      </c>
      <c r="M32" s="38"/>
    </row>
    <row r="33" spans="1:13" ht="15" customHeight="1">
      <c r="A33" s="34"/>
      <c r="B33" s="37"/>
      <c r="C33" s="36"/>
      <c r="D33" s="36"/>
      <c r="E33" s="36"/>
      <c r="F33" s="36"/>
      <c r="G33" s="37"/>
      <c r="H33" s="35"/>
      <c r="I33" s="37"/>
      <c r="J33" s="38"/>
      <c r="K33" s="39"/>
      <c r="L33" s="39"/>
      <c r="M33" s="38"/>
    </row>
    <row r="34" spans="1:13" ht="12.75" customHeight="1">
      <c r="A34" s="40"/>
      <c r="B34" s="41"/>
      <c r="C34" s="42"/>
      <c r="D34" s="42"/>
      <c r="E34" s="42"/>
      <c r="F34" s="42"/>
      <c r="G34" s="41"/>
      <c r="H34" s="43"/>
      <c r="I34" s="41"/>
      <c r="J34" s="41"/>
      <c r="K34" s="44"/>
      <c r="L34" s="44"/>
      <c r="M34" s="41"/>
    </row>
    <row r="35" spans="1:13" ht="19.5" customHeight="1">
      <c r="A35" s="45"/>
      <c r="B35" s="46" t="s">
        <v>67</v>
      </c>
      <c r="C35" s="47"/>
      <c r="D35" s="48"/>
      <c r="E35" s="48"/>
      <c r="F35" s="48"/>
      <c r="G35" s="48"/>
      <c r="H35" s="49"/>
      <c r="I35" s="45"/>
      <c r="J35" s="45"/>
      <c r="K35" s="49"/>
      <c r="L35" s="49"/>
      <c r="M35" s="45"/>
    </row>
    <row r="36" spans="1:13" ht="15">
      <c r="A36" s="45"/>
      <c r="B36" s="50"/>
      <c r="C36" s="51"/>
      <c r="D36" s="45"/>
      <c r="E36" s="45"/>
      <c r="F36" s="45"/>
      <c r="G36" s="45"/>
      <c r="H36" s="49"/>
      <c r="I36" s="45"/>
      <c r="J36" s="45"/>
      <c r="K36" s="49"/>
      <c r="L36" s="49"/>
      <c r="M36" s="45"/>
    </row>
    <row r="37" spans="1:13" ht="15">
      <c r="A37" s="45"/>
      <c r="B37" s="46" t="s">
        <v>68</v>
      </c>
      <c r="C37" s="47"/>
      <c r="D37" s="45"/>
      <c r="E37" s="45"/>
      <c r="F37" s="45"/>
      <c r="G37" s="45"/>
      <c r="H37" s="49"/>
      <c r="I37" s="45"/>
      <c r="J37" s="52" t="s">
        <v>69</v>
      </c>
      <c r="K37" s="49"/>
      <c r="L37" s="49"/>
      <c r="M37" s="52"/>
    </row>
  </sheetData>
  <mergeCells count="9">
    <mergeCell ref="A1:L1"/>
    <mergeCell ref="A3:A4"/>
    <mergeCell ref="B3:B4"/>
    <mergeCell ref="C3:E3"/>
    <mergeCell ref="F3:F4"/>
    <mergeCell ref="G3:G4"/>
    <mergeCell ref="H3:H4"/>
    <mergeCell ref="I3:I4"/>
    <mergeCell ref="J3:J4"/>
  </mergeCells>
  <printOptions/>
  <pageMargins left="0.7086614173228347" right="0.7086614173228347" top="0.7874015748031497" bottom="0.7874015748031497" header="0.5118110236220472" footer="0.5118110236220472"/>
  <pageSetup fitToHeight="5"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Kubeš Tomáš</dc:creator>
  <cp:keywords/>
  <dc:description/>
  <cp:lastModifiedBy>Kubeš Tomáš</cp:lastModifiedBy>
  <cp:lastPrinted>2017-02-27T15:33:35Z</cp:lastPrinted>
  <dcterms:created xsi:type="dcterms:W3CDTF">2017-02-22T14:37:53Z</dcterms:created>
  <dcterms:modified xsi:type="dcterms:W3CDTF">2017-03-01T08:59:34Z</dcterms:modified>
  <cp:category/>
  <cp:version/>
  <cp:contentType/>
  <cp:contentStatus/>
</cp:coreProperties>
</file>