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<sst xmlns="http://schemas.openxmlformats.org/spreadsheetml/2006/main" count="147" uniqueCount="76">
  <si>
    <t>Cenová nabídka</t>
  </si>
  <si>
    <t>Druh požadované služby</t>
  </si>
  <si>
    <t>Jednotka</t>
  </si>
  <si>
    <t>Cena za jednotku (bez DPH)</t>
  </si>
  <si>
    <t>Cena celkem za 1 měsíc (bez DPH)</t>
  </si>
  <si>
    <t>Orientační počet jednotek za 1 měsíc</t>
  </si>
  <si>
    <t>DPH [%]</t>
  </si>
  <si>
    <t>Cena celkem za 1 měsíc (s DPH)</t>
  </si>
  <si>
    <t>Měsíční tarif bez volných minut a SMS</t>
  </si>
  <si>
    <t>Vnitrostátní odchozí hovory do všech mobilních a pevných sítí v ČR</t>
  </si>
  <si>
    <t>Vnitrostátní služby SMS (odeslání 1 SMS)</t>
  </si>
  <si>
    <t>Vnitrostátní služby MMS (odeslání 1 MMS)</t>
  </si>
  <si>
    <t>Příchozí hovory v zoně "Evropa – ostatní evropské země nepatřící do EU"</t>
  </si>
  <si>
    <t>SMS</t>
  </si>
  <si>
    <t>MMS</t>
  </si>
  <si>
    <t>minuta</t>
  </si>
  <si>
    <t>SIM</t>
  </si>
  <si>
    <t>Hovory se sdílenými náklad, tzv. modrá linka</t>
  </si>
  <si>
    <t>Hovory se sdílenými náklad, tzv. bílá linka</t>
  </si>
  <si>
    <t>Volání na služby 1180, 1181 a 1188</t>
  </si>
  <si>
    <t>Odchozí hovory ze zóny "Evropa – ostatní evropské země nepatřící do EU"</t>
  </si>
  <si>
    <t>Měsíční paušální platba za neomezené volání a zasílání SMS a MMS do všech mobilních a pevných sítí v ČR</t>
  </si>
  <si>
    <t>Mobilní datové služby</t>
  </si>
  <si>
    <t>Mezinárodní odchozí hovory do zóny "Evropa - okolní státy" z ČR</t>
  </si>
  <si>
    <t>Mezinárodní odchozí hovory do zóny "Evropa – ostatní země EU" z ČR</t>
  </si>
  <si>
    <t>Mezinárodní odchozí hovory do zóny "Evropa – ostatní evropské země nepatřící do EU" z ČR</t>
  </si>
  <si>
    <t>Mezinárodní odchozí hovory do zóny "USA a Kanada" z ČR</t>
  </si>
  <si>
    <t>Mezinárodní odchozí hovory do zóny "Svět – ostatní státy světa" z ČR</t>
  </si>
  <si>
    <t>Mezinárodní odchozí hovory do zóny "Evropa - okolní státy"</t>
  </si>
  <si>
    <t>Mezinárodní odchozí hovory do zóny "Evropa – ostatní země EU"</t>
  </si>
  <si>
    <t>Mezinárodní odchozí hovory do zóny "Evropa – ostatní evropské země nepatřící do EU"</t>
  </si>
  <si>
    <t>Mezinárodní odchozí hovory do zóny "USA a Kanada"</t>
  </si>
  <si>
    <t>Mezinárodní odchozí hovory do zóny "Svět – ostatní státy světa"</t>
  </si>
  <si>
    <t>Tarif "Neomezený"</t>
  </si>
  <si>
    <t>Tarif "Účtovaný"</t>
  </si>
  <si>
    <t>Ostatní služby</t>
  </si>
  <si>
    <t>Datový balíček s FUP ne nižším než 150 MB</t>
  </si>
  <si>
    <t>Datový balíček s FUP ne nižším než 10 GB</t>
  </si>
  <si>
    <t>Datový balíček s FUP ne nižším než 5 GB</t>
  </si>
  <si>
    <t>Datový balíček s FUP ne nižším než 1 GB</t>
  </si>
  <si>
    <t>Jednorázový roamingový datový balíček ne nižší než 50 MB v zóně "USA a Kanada"</t>
  </si>
  <si>
    <t>Jednorázový roamingový datový balíček ne nižší než 50 MB v zóně "Svět – ostatní státy světa"</t>
  </si>
  <si>
    <t>Jednorázový roamingový datový balíček ne nižší než 100 MB v zóně "Evropa – ostatní evropské země nepatřící do EU"</t>
  </si>
  <si>
    <t>Mezinárodní služby SMS (odeslání 1 SMS) do zóny "Evropa - okolní státy"</t>
  </si>
  <si>
    <t>Mezinárodní služby SMS (odeslání 1 SMS) do zóny "Evropa – ostatní země EU"</t>
  </si>
  <si>
    <t>Mezinárodní služby SMS (odeslání 1 SMS) do zóny "Evropa – ostatní evropské země nepatřící do EU"</t>
  </si>
  <si>
    <t>Mezinárodní služby SMS (odeslání 1 SMS) do zóny "USA a Kanada"</t>
  </si>
  <si>
    <t>Mezinárodní služby SMS (odeslání 1 SMS) do zóny "Svět – ostatní státy světa"</t>
  </si>
  <si>
    <t>Mezinárodní služby MMS (odeslání 1 MMS) do zóny "Evropa - okolní státy"</t>
  </si>
  <si>
    <t>Mezinárodní služby MMS (odeslání 1 MMS) do zóny "Evropa – ostatní země EU"</t>
  </si>
  <si>
    <t>Mezinárodní služby MMS (odeslání 1 MMS) do zóny "Evropa – ostatní evropské země nepatřící do EU"</t>
  </si>
  <si>
    <t>Mezinárodní služby MMS (odeslání 1 MMS) do zóny "USA a Kanada"</t>
  </si>
  <si>
    <t>Mezinárodní služby MMS (odeslání 1 MMS) do zóny "Svět – ostatní státy světa"</t>
  </si>
  <si>
    <t>Sdílený objem přenesených dat v datovém balíčku ne nižším než 10 GB</t>
  </si>
  <si>
    <t>Sdílený objem přenesených dat v datovém balíčku ne nižším než 1 GB</t>
  </si>
  <si>
    <t>Sdílený objem přenesených dat v datovém balíčku ne nižším než 5 GB</t>
  </si>
  <si>
    <t>Tarif "Dohledový" - datové SIM karty s možností zařazení do privátní APN</t>
  </si>
  <si>
    <t>Tarif "Internet" - datové SIM karty s možností zařazení do privátní APN</t>
  </si>
  <si>
    <t>Jednorázový roamingový datový balíček ne nižší než 250 MB v zóně "Evropa – země EU"</t>
  </si>
  <si>
    <t>Jednorázový balíček 100MB při překročení sdíleného datového balíčku</t>
  </si>
  <si>
    <t>Jednorázový balíček 200 MB při překročení sdíleného datového balíčku</t>
  </si>
  <si>
    <t xml:space="preserve">Jednorázový balíček 500 MB při překročení datového sdíleného balíčku </t>
  </si>
  <si>
    <t xml:space="preserve">Jednorázový balíček 1 GB při překročení datového sdíleného balíčku </t>
  </si>
  <si>
    <t>KS</t>
  </si>
  <si>
    <t>Datový tarif ne nežší než 1 GB</t>
  </si>
  <si>
    <t>Datový tarif ne nežší než 5 GB</t>
  </si>
  <si>
    <t>Jednorázový balíček 1GB při překročení datového tarifu</t>
  </si>
  <si>
    <t>Datový tarif ne nežší než 10 GB</t>
  </si>
  <si>
    <t>Odchozí SMS ze zóny "Evropa – ostatní evropské země nepatřící do EU"</t>
  </si>
  <si>
    <t>Odchozí MMS ze zóny "Evropa – ostatní evropské země nepatřící do EU"</t>
  </si>
  <si>
    <t>Celková nabídková cena za 1 měsíc bez DPH</t>
  </si>
  <si>
    <t>Celková nabídková cena za 1 měsíc s DPH</t>
  </si>
  <si>
    <t>Celková nabídková cena za dobu plnění (24 měsíců) bez DPH</t>
  </si>
  <si>
    <t>Celková nabídková cena za dobu plnění (24 měsíců) s DPH</t>
  </si>
  <si>
    <t>Uchazeč vyplní či upraví pouze sloupec C, obsah a vzorce ostatních buněk upravovat nesmí. Veškeré slevy a bonusy poskytované uchazečem budou započteny do jednotkových cen uvedených ve sloupci C (modře označené buňky).</t>
  </si>
  <si>
    <t>Paušální platba za datovou SIM kartu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</si>
</sst>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6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164" fontId="6" fillId="4" borderId="3" xfId="0" applyNumberFormat="1" applyFont="1" applyFill="1" applyBorder="1" applyAlignment="1">
      <alignment horizontal="left" vertical="top"/>
    </xf>
    <xf numFmtId="164" fontId="6" fillId="4" borderId="4" xfId="0" applyNumberFormat="1" applyFont="1" applyFill="1" applyBorder="1" applyAlignment="1">
      <alignment horizontal="left" vertical="top"/>
    </xf>
    <xf numFmtId="164" fontId="6" fillId="4" borderId="5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5" borderId="11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top"/>
    </xf>
    <xf numFmtId="0" fontId="2" fillId="5" borderId="14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5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164" fontId="2" fillId="0" borderId="18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19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horizontal="left" vertical="top"/>
    </xf>
    <xf numFmtId="164" fontId="4" fillId="0" borderId="19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 vertical="top"/>
    </xf>
    <xf numFmtId="164" fontId="2" fillId="0" borderId="20" xfId="0" applyNumberFormat="1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21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3" fillId="3" borderId="22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164" fontId="3" fillId="3" borderId="23" xfId="0" applyNumberFormat="1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64" fontId="3" fillId="0" borderId="26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6" borderId="26" xfId="0" applyNumberFormat="1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 topLeftCell="A40">
      <selection activeCell="C65" sqref="C65"/>
    </sheetView>
  </sheetViews>
  <sheetFormatPr defaultColWidth="9.140625" defaultRowHeight="15"/>
  <cols>
    <col min="1" max="1" width="89.00390625" style="1" customWidth="1"/>
    <col min="2" max="2" width="9.140625" style="1" customWidth="1"/>
    <col min="3" max="3" width="14.28125" style="1" customWidth="1"/>
    <col min="4" max="4" width="15.421875" style="54" customWidth="1"/>
    <col min="5" max="5" width="19.140625" style="54" customWidth="1"/>
    <col min="6" max="6" width="4.57421875" style="54" customWidth="1"/>
    <col min="7" max="7" width="18.7109375" style="54" customWidth="1"/>
    <col min="8" max="16384" width="9.140625" style="1" customWidth="1"/>
  </cols>
  <sheetData>
    <row r="1" spans="1:9" ht="33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 customHeight="1">
      <c r="A2" s="12" t="s">
        <v>74</v>
      </c>
      <c r="B2" s="12"/>
      <c r="C2" s="12"/>
      <c r="D2" s="12"/>
      <c r="E2" s="12"/>
      <c r="F2" s="12"/>
      <c r="G2" s="12"/>
      <c r="H2" s="12"/>
      <c r="I2" s="12"/>
    </row>
    <row r="3" spans="1:7" ht="12.75" customHeight="1">
      <c r="A3" s="12"/>
      <c r="B3" s="12"/>
      <c r="C3" s="12"/>
      <c r="D3" s="33"/>
      <c r="E3" s="33"/>
      <c r="F3" s="33"/>
      <c r="G3" s="33"/>
    </row>
    <row r="4" spans="1:7" ht="12.75" customHeight="1" thickBot="1">
      <c r="A4" s="13"/>
      <c r="B4" s="13"/>
      <c r="C4" s="13"/>
      <c r="D4" s="34"/>
      <c r="E4" s="34"/>
      <c r="F4" s="34"/>
      <c r="G4" s="34"/>
    </row>
    <row r="5" spans="1:7" s="5" customFormat="1" ht="30" customHeight="1" thickBot="1">
      <c r="A5" s="24" t="s">
        <v>1</v>
      </c>
      <c r="B5" s="2" t="s">
        <v>2</v>
      </c>
      <c r="C5" s="3" t="s">
        <v>3</v>
      </c>
      <c r="D5" s="3" t="s">
        <v>5</v>
      </c>
      <c r="E5" s="3" t="s">
        <v>4</v>
      </c>
      <c r="F5" s="3" t="s">
        <v>6</v>
      </c>
      <c r="G5" s="4" t="s">
        <v>7</v>
      </c>
    </row>
    <row r="6" spans="1:7" s="5" customFormat="1" ht="12.75" customHeight="1" thickBot="1">
      <c r="A6" s="17" t="s">
        <v>34</v>
      </c>
      <c r="B6" s="18"/>
      <c r="C6" s="18"/>
      <c r="D6" s="18"/>
      <c r="E6" s="18"/>
      <c r="F6" s="18"/>
      <c r="G6" s="19"/>
    </row>
    <row r="7" spans="1:7" ht="12.75" customHeight="1">
      <c r="A7" s="25" t="s">
        <v>8</v>
      </c>
      <c r="B7" s="20" t="s">
        <v>16</v>
      </c>
      <c r="C7" s="9"/>
      <c r="D7" s="35">
        <v>100</v>
      </c>
      <c r="E7" s="36">
        <f>C7*D7</f>
        <v>0</v>
      </c>
      <c r="F7" s="35">
        <v>21</v>
      </c>
      <c r="G7" s="37">
        <f>(E7/100)*F7+E7</f>
        <v>0</v>
      </c>
    </row>
    <row r="8" spans="1:7" ht="12.75" customHeight="1">
      <c r="A8" s="26" t="s">
        <v>9</v>
      </c>
      <c r="B8" s="21" t="s">
        <v>15</v>
      </c>
      <c r="C8" s="9"/>
      <c r="D8" s="38">
        <v>1000</v>
      </c>
      <c r="E8" s="39">
        <f aca="true" t="shared" si="0" ref="E8:E73">C8*D8</f>
        <v>0</v>
      </c>
      <c r="F8" s="38">
        <v>21</v>
      </c>
      <c r="G8" s="40">
        <f>(E8/100)*F8+E8</f>
        <v>0</v>
      </c>
    </row>
    <row r="9" spans="1:7" ht="15">
      <c r="A9" s="26" t="s">
        <v>10</v>
      </c>
      <c r="B9" s="21" t="s">
        <v>13</v>
      </c>
      <c r="C9" s="9"/>
      <c r="D9" s="38">
        <v>1000</v>
      </c>
      <c r="E9" s="39">
        <f t="shared" si="0"/>
        <v>0</v>
      </c>
      <c r="F9" s="38">
        <v>21</v>
      </c>
      <c r="G9" s="40">
        <f aca="true" t="shared" si="1" ref="G9:G26">(E9/100)*F9+E9</f>
        <v>0</v>
      </c>
    </row>
    <row r="10" spans="1:7" ht="15">
      <c r="A10" s="26" t="s">
        <v>11</v>
      </c>
      <c r="B10" s="21" t="s">
        <v>14</v>
      </c>
      <c r="C10" s="9"/>
      <c r="D10" s="38">
        <v>100</v>
      </c>
      <c r="E10" s="39">
        <f t="shared" si="0"/>
        <v>0</v>
      </c>
      <c r="F10" s="38">
        <v>21</v>
      </c>
      <c r="G10" s="40">
        <f t="shared" si="1"/>
        <v>0</v>
      </c>
    </row>
    <row r="11" spans="1:7" ht="12.75" customHeight="1">
      <c r="A11" s="27" t="s">
        <v>28</v>
      </c>
      <c r="B11" s="22" t="s">
        <v>15</v>
      </c>
      <c r="C11" s="9"/>
      <c r="D11" s="41">
        <v>0</v>
      </c>
      <c r="E11" s="42">
        <f t="shared" si="0"/>
        <v>0</v>
      </c>
      <c r="F11" s="41">
        <v>21</v>
      </c>
      <c r="G11" s="40">
        <f t="shared" si="1"/>
        <v>0</v>
      </c>
    </row>
    <row r="12" spans="1:7" ht="15">
      <c r="A12" s="27" t="s">
        <v>29</v>
      </c>
      <c r="B12" s="22" t="s">
        <v>15</v>
      </c>
      <c r="C12" s="9"/>
      <c r="D12" s="41">
        <v>0</v>
      </c>
      <c r="E12" s="42">
        <f t="shared" si="0"/>
        <v>0</v>
      </c>
      <c r="F12" s="41">
        <v>21</v>
      </c>
      <c r="G12" s="40">
        <f t="shared" si="1"/>
        <v>0</v>
      </c>
    </row>
    <row r="13" spans="1:7" ht="15">
      <c r="A13" s="27" t="s">
        <v>30</v>
      </c>
      <c r="B13" s="22" t="s">
        <v>15</v>
      </c>
      <c r="C13" s="9"/>
      <c r="D13" s="41">
        <v>0</v>
      </c>
      <c r="E13" s="42">
        <f t="shared" si="0"/>
        <v>0</v>
      </c>
      <c r="F13" s="41">
        <v>21</v>
      </c>
      <c r="G13" s="40">
        <f t="shared" si="1"/>
        <v>0</v>
      </c>
    </row>
    <row r="14" spans="1:7" ht="15">
      <c r="A14" s="27" t="s">
        <v>31</v>
      </c>
      <c r="B14" s="22" t="s">
        <v>15</v>
      </c>
      <c r="C14" s="9"/>
      <c r="D14" s="41">
        <v>0</v>
      </c>
      <c r="E14" s="42">
        <f t="shared" si="0"/>
        <v>0</v>
      </c>
      <c r="F14" s="41">
        <v>21</v>
      </c>
      <c r="G14" s="40">
        <f t="shared" si="1"/>
        <v>0</v>
      </c>
    </row>
    <row r="15" spans="1:7" ht="15">
      <c r="A15" s="27" t="s">
        <v>32</v>
      </c>
      <c r="B15" s="22" t="s">
        <v>15</v>
      </c>
      <c r="C15" s="9"/>
      <c r="D15" s="41">
        <v>0</v>
      </c>
      <c r="E15" s="42">
        <f t="shared" si="0"/>
        <v>0</v>
      </c>
      <c r="F15" s="41">
        <v>21</v>
      </c>
      <c r="G15" s="40">
        <f t="shared" si="1"/>
        <v>0</v>
      </c>
    </row>
    <row r="16" spans="1:7" ht="12.75" customHeight="1">
      <c r="A16" s="27" t="s">
        <v>43</v>
      </c>
      <c r="B16" s="22" t="s">
        <v>13</v>
      </c>
      <c r="C16" s="9"/>
      <c r="D16" s="41">
        <v>0</v>
      </c>
      <c r="E16" s="42">
        <f aca="true" t="shared" si="2" ref="E16:E20">C16*D16</f>
        <v>0</v>
      </c>
      <c r="F16" s="41">
        <v>21</v>
      </c>
      <c r="G16" s="40">
        <f t="shared" si="1"/>
        <v>0</v>
      </c>
    </row>
    <row r="17" spans="1:7" ht="15">
      <c r="A17" s="27" t="s">
        <v>44</v>
      </c>
      <c r="B17" s="22" t="s">
        <v>13</v>
      </c>
      <c r="C17" s="9"/>
      <c r="D17" s="41">
        <v>0</v>
      </c>
      <c r="E17" s="42">
        <f t="shared" si="2"/>
        <v>0</v>
      </c>
      <c r="F17" s="41">
        <v>21</v>
      </c>
      <c r="G17" s="40">
        <f t="shared" si="1"/>
        <v>0</v>
      </c>
    </row>
    <row r="18" spans="1:7" ht="15">
      <c r="A18" s="27" t="s">
        <v>45</v>
      </c>
      <c r="B18" s="22" t="s">
        <v>13</v>
      </c>
      <c r="C18" s="9"/>
      <c r="D18" s="41">
        <v>0</v>
      </c>
      <c r="E18" s="42">
        <f t="shared" si="2"/>
        <v>0</v>
      </c>
      <c r="F18" s="41">
        <v>21</v>
      </c>
      <c r="G18" s="40">
        <f t="shared" si="1"/>
        <v>0</v>
      </c>
    </row>
    <row r="19" spans="1:7" ht="15">
      <c r="A19" s="27" t="s">
        <v>46</v>
      </c>
      <c r="B19" s="22" t="s">
        <v>13</v>
      </c>
      <c r="C19" s="9"/>
      <c r="D19" s="41">
        <v>0</v>
      </c>
      <c r="E19" s="42">
        <f t="shared" si="2"/>
        <v>0</v>
      </c>
      <c r="F19" s="41">
        <v>21</v>
      </c>
      <c r="G19" s="40">
        <f t="shared" si="1"/>
        <v>0</v>
      </c>
    </row>
    <row r="20" spans="1:7" ht="15">
      <c r="A20" s="27" t="s">
        <v>47</v>
      </c>
      <c r="B20" s="22" t="s">
        <v>13</v>
      </c>
      <c r="C20" s="9"/>
      <c r="D20" s="41">
        <v>0</v>
      </c>
      <c r="E20" s="42">
        <f t="shared" si="2"/>
        <v>0</v>
      </c>
      <c r="F20" s="41">
        <v>21</v>
      </c>
      <c r="G20" s="40">
        <f t="shared" si="1"/>
        <v>0</v>
      </c>
    </row>
    <row r="21" spans="1:7" ht="12.75" customHeight="1">
      <c r="A21" s="27" t="s">
        <v>48</v>
      </c>
      <c r="B21" s="21" t="s">
        <v>14</v>
      </c>
      <c r="C21" s="9"/>
      <c r="D21" s="41">
        <v>0</v>
      </c>
      <c r="E21" s="42">
        <f aca="true" t="shared" si="3" ref="E21:E25">C21*D21</f>
        <v>0</v>
      </c>
      <c r="F21" s="41">
        <v>21</v>
      </c>
      <c r="G21" s="40">
        <f t="shared" si="1"/>
        <v>0</v>
      </c>
    </row>
    <row r="22" spans="1:7" ht="15">
      <c r="A22" s="27" t="s">
        <v>49</v>
      </c>
      <c r="B22" s="21" t="s">
        <v>14</v>
      </c>
      <c r="C22" s="9"/>
      <c r="D22" s="41">
        <v>0</v>
      </c>
      <c r="E22" s="42">
        <f t="shared" si="3"/>
        <v>0</v>
      </c>
      <c r="F22" s="41">
        <v>21</v>
      </c>
      <c r="G22" s="40">
        <f t="shared" si="1"/>
        <v>0</v>
      </c>
    </row>
    <row r="23" spans="1:7" ht="15">
      <c r="A23" s="27" t="s">
        <v>50</v>
      </c>
      <c r="B23" s="21" t="s">
        <v>14</v>
      </c>
      <c r="C23" s="9"/>
      <c r="D23" s="41">
        <v>0</v>
      </c>
      <c r="E23" s="42">
        <f t="shared" si="3"/>
        <v>0</v>
      </c>
      <c r="F23" s="41">
        <v>21</v>
      </c>
      <c r="G23" s="40">
        <f t="shared" si="1"/>
        <v>0</v>
      </c>
    </row>
    <row r="24" spans="1:7" ht="15">
      <c r="A24" s="27" t="s">
        <v>51</v>
      </c>
      <c r="B24" s="21" t="s">
        <v>14</v>
      </c>
      <c r="C24" s="9"/>
      <c r="D24" s="41">
        <v>0</v>
      </c>
      <c r="E24" s="42">
        <f t="shared" si="3"/>
        <v>0</v>
      </c>
      <c r="F24" s="41">
        <v>21</v>
      </c>
      <c r="G24" s="40">
        <f t="shared" si="1"/>
        <v>0</v>
      </c>
    </row>
    <row r="25" spans="1:7" ht="15">
      <c r="A25" s="27" t="s">
        <v>52</v>
      </c>
      <c r="B25" s="21" t="s">
        <v>14</v>
      </c>
      <c r="C25" s="9"/>
      <c r="D25" s="41">
        <v>0</v>
      </c>
      <c r="E25" s="42">
        <f t="shared" si="3"/>
        <v>0</v>
      </c>
      <c r="F25" s="41">
        <v>21</v>
      </c>
      <c r="G25" s="40">
        <f t="shared" si="1"/>
        <v>0</v>
      </c>
    </row>
    <row r="26" spans="1:7" ht="13.5" thickBot="1">
      <c r="A26" s="26" t="s">
        <v>20</v>
      </c>
      <c r="B26" s="21" t="s">
        <v>15</v>
      </c>
      <c r="C26" s="9"/>
      <c r="D26" s="38">
        <v>0</v>
      </c>
      <c r="E26" s="39">
        <f t="shared" si="0"/>
        <v>0</v>
      </c>
      <c r="F26" s="38">
        <v>21</v>
      </c>
      <c r="G26" s="40">
        <f t="shared" si="1"/>
        <v>0</v>
      </c>
    </row>
    <row r="27" spans="1:7" ht="12.75" customHeight="1" thickBot="1">
      <c r="A27" s="68" t="s">
        <v>33</v>
      </c>
      <c r="B27" s="69"/>
      <c r="C27" s="69"/>
      <c r="D27" s="69"/>
      <c r="E27" s="69"/>
      <c r="F27" s="69"/>
      <c r="G27" s="70"/>
    </row>
    <row r="28" spans="1:7" ht="15">
      <c r="A28" s="29" t="s">
        <v>21</v>
      </c>
      <c r="B28" s="20" t="s">
        <v>16</v>
      </c>
      <c r="C28" s="9"/>
      <c r="D28" s="35">
        <v>1000</v>
      </c>
      <c r="E28" s="36">
        <f t="shared" si="0"/>
        <v>0</v>
      </c>
      <c r="F28" s="35">
        <v>21</v>
      </c>
      <c r="G28" s="37">
        <f>(E28/100)*F28+E28</f>
        <v>0</v>
      </c>
    </row>
    <row r="29" spans="1:7" ht="15">
      <c r="A29" s="27" t="s">
        <v>23</v>
      </c>
      <c r="B29" s="22" t="s">
        <v>15</v>
      </c>
      <c r="C29" s="9"/>
      <c r="D29" s="41">
        <v>1200</v>
      </c>
      <c r="E29" s="42">
        <f t="shared" si="0"/>
        <v>0</v>
      </c>
      <c r="F29" s="41">
        <v>21</v>
      </c>
      <c r="G29" s="43">
        <f>(E29/100)*F29+E29</f>
        <v>0</v>
      </c>
    </row>
    <row r="30" spans="1:7" ht="15">
      <c r="A30" s="27" t="s">
        <v>24</v>
      </c>
      <c r="B30" s="22" t="s">
        <v>15</v>
      </c>
      <c r="C30" s="9"/>
      <c r="D30" s="41">
        <v>100</v>
      </c>
      <c r="E30" s="42">
        <f t="shared" si="0"/>
        <v>0</v>
      </c>
      <c r="F30" s="41">
        <v>21</v>
      </c>
      <c r="G30" s="43">
        <f aca="true" t="shared" si="4" ref="G30:G43">(E30/100)*F30+E30</f>
        <v>0</v>
      </c>
    </row>
    <row r="31" spans="1:7" ht="12.75" customHeight="1">
      <c r="A31" s="27" t="s">
        <v>25</v>
      </c>
      <c r="B31" s="22" t="s">
        <v>15</v>
      </c>
      <c r="C31" s="9"/>
      <c r="D31" s="41">
        <v>0</v>
      </c>
      <c r="E31" s="42">
        <f t="shared" si="0"/>
        <v>0</v>
      </c>
      <c r="F31" s="41">
        <v>21</v>
      </c>
      <c r="G31" s="43">
        <f t="shared" si="4"/>
        <v>0</v>
      </c>
    </row>
    <row r="32" spans="1:7" ht="12.75" customHeight="1">
      <c r="A32" s="27" t="s">
        <v>26</v>
      </c>
      <c r="B32" s="22" t="s">
        <v>15</v>
      </c>
      <c r="C32" s="9"/>
      <c r="D32" s="41">
        <v>0</v>
      </c>
      <c r="E32" s="42">
        <f t="shared" si="0"/>
        <v>0</v>
      </c>
      <c r="F32" s="41">
        <v>21</v>
      </c>
      <c r="G32" s="43">
        <f t="shared" si="4"/>
        <v>0</v>
      </c>
    </row>
    <row r="33" spans="1:7" ht="15">
      <c r="A33" s="27" t="s">
        <v>27</v>
      </c>
      <c r="B33" s="22" t="s">
        <v>15</v>
      </c>
      <c r="C33" s="9"/>
      <c r="D33" s="41">
        <v>0</v>
      </c>
      <c r="E33" s="42">
        <f t="shared" si="0"/>
        <v>0</v>
      </c>
      <c r="F33" s="41">
        <v>21</v>
      </c>
      <c r="G33" s="43">
        <f t="shared" si="4"/>
        <v>0</v>
      </c>
    </row>
    <row r="34" spans="1:7" ht="12.75" customHeight="1">
      <c r="A34" s="27" t="s">
        <v>43</v>
      </c>
      <c r="B34" s="22" t="s">
        <v>13</v>
      </c>
      <c r="C34" s="9"/>
      <c r="D34" s="41">
        <v>100</v>
      </c>
      <c r="E34" s="42">
        <f t="shared" si="0"/>
        <v>0</v>
      </c>
      <c r="F34" s="41">
        <v>21</v>
      </c>
      <c r="G34" s="43">
        <f t="shared" si="4"/>
        <v>0</v>
      </c>
    </row>
    <row r="35" spans="1:7" ht="15">
      <c r="A35" s="27" t="s">
        <v>44</v>
      </c>
      <c r="B35" s="22" t="s">
        <v>13</v>
      </c>
      <c r="C35" s="9"/>
      <c r="D35" s="41">
        <v>50</v>
      </c>
      <c r="E35" s="42">
        <f t="shared" si="0"/>
        <v>0</v>
      </c>
      <c r="F35" s="41">
        <v>21</v>
      </c>
      <c r="G35" s="43">
        <f t="shared" si="4"/>
        <v>0</v>
      </c>
    </row>
    <row r="36" spans="1:7" ht="15">
      <c r="A36" s="27" t="s">
        <v>45</v>
      </c>
      <c r="B36" s="22" t="s">
        <v>13</v>
      </c>
      <c r="C36" s="9"/>
      <c r="D36" s="41">
        <v>0</v>
      </c>
      <c r="E36" s="42">
        <f t="shared" si="0"/>
        <v>0</v>
      </c>
      <c r="F36" s="41">
        <v>21</v>
      </c>
      <c r="G36" s="43">
        <f t="shared" si="4"/>
        <v>0</v>
      </c>
    </row>
    <row r="37" spans="1:7" ht="15">
      <c r="A37" s="27" t="s">
        <v>46</v>
      </c>
      <c r="B37" s="22" t="s">
        <v>13</v>
      </c>
      <c r="C37" s="9"/>
      <c r="D37" s="41">
        <v>0</v>
      </c>
      <c r="E37" s="42">
        <f t="shared" si="0"/>
        <v>0</v>
      </c>
      <c r="F37" s="41">
        <v>21</v>
      </c>
      <c r="G37" s="43">
        <f t="shared" si="4"/>
        <v>0</v>
      </c>
    </row>
    <row r="38" spans="1:7" ht="15">
      <c r="A38" s="27" t="s">
        <v>47</v>
      </c>
      <c r="B38" s="22" t="s">
        <v>13</v>
      </c>
      <c r="C38" s="9"/>
      <c r="D38" s="41">
        <v>0</v>
      </c>
      <c r="E38" s="42">
        <f t="shared" si="0"/>
        <v>0</v>
      </c>
      <c r="F38" s="41">
        <v>21</v>
      </c>
      <c r="G38" s="43">
        <f t="shared" si="4"/>
        <v>0</v>
      </c>
    </row>
    <row r="39" spans="1:7" ht="12.75" customHeight="1">
      <c r="A39" s="27" t="s">
        <v>48</v>
      </c>
      <c r="B39" s="21" t="s">
        <v>14</v>
      </c>
      <c r="C39" s="9"/>
      <c r="D39" s="41">
        <v>0</v>
      </c>
      <c r="E39" s="42">
        <f t="shared" si="0"/>
        <v>0</v>
      </c>
      <c r="F39" s="41">
        <v>21</v>
      </c>
      <c r="G39" s="43">
        <f t="shared" si="4"/>
        <v>0</v>
      </c>
    </row>
    <row r="40" spans="1:7" ht="15">
      <c r="A40" s="27" t="s">
        <v>49</v>
      </c>
      <c r="B40" s="21" t="s">
        <v>14</v>
      </c>
      <c r="C40" s="9"/>
      <c r="D40" s="41">
        <v>0</v>
      </c>
      <c r="E40" s="42">
        <f t="shared" si="0"/>
        <v>0</v>
      </c>
      <c r="F40" s="41">
        <v>21</v>
      </c>
      <c r="G40" s="43">
        <f t="shared" si="4"/>
        <v>0</v>
      </c>
    </row>
    <row r="41" spans="1:7" ht="15">
      <c r="A41" s="27" t="s">
        <v>50</v>
      </c>
      <c r="B41" s="21" t="s">
        <v>14</v>
      </c>
      <c r="C41" s="9"/>
      <c r="D41" s="41">
        <v>0</v>
      </c>
      <c r="E41" s="42">
        <f t="shared" si="0"/>
        <v>0</v>
      </c>
      <c r="F41" s="41">
        <v>21</v>
      </c>
      <c r="G41" s="43">
        <f t="shared" si="4"/>
        <v>0</v>
      </c>
    </row>
    <row r="42" spans="1:7" ht="15">
      <c r="A42" s="27" t="s">
        <v>51</v>
      </c>
      <c r="B42" s="21" t="s">
        <v>14</v>
      </c>
      <c r="C42" s="9"/>
      <c r="D42" s="41">
        <v>0</v>
      </c>
      <c r="E42" s="42">
        <f t="shared" si="0"/>
        <v>0</v>
      </c>
      <c r="F42" s="41">
        <v>21</v>
      </c>
      <c r="G42" s="43">
        <f t="shared" si="4"/>
        <v>0</v>
      </c>
    </row>
    <row r="43" spans="1:7" ht="15">
      <c r="A43" s="27" t="s">
        <v>52</v>
      </c>
      <c r="B43" s="21" t="s">
        <v>14</v>
      </c>
      <c r="C43" s="9"/>
      <c r="D43" s="41">
        <v>0</v>
      </c>
      <c r="E43" s="42">
        <f t="shared" si="0"/>
        <v>0</v>
      </c>
      <c r="F43" s="41">
        <v>21</v>
      </c>
      <c r="G43" s="43">
        <f t="shared" si="4"/>
        <v>0</v>
      </c>
    </row>
    <row r="44" spans="1:7" ht="13.5" thickBot="1">
      <c r="A44" s="26" t="s">
        <v>20</v>
      </c>
      <c r="B44" s="21" t="s">
        <v>15</v>
      </c>
      <c r="C44" s="9"/>
      <c r="D44" s="38">
        <v>0</v>
      </c>
      <c r="E44" s="39">
        <f t="shared" si="0"/>
        <v>0</v>
      </c>
      <c r="F44" s="38">
        <v>21</v>
      </c>
      <c r="G44" s="40">
        <f>(E44/100)*F44+E44</f>
        <v>0</v>
      </c>
    </row>
    <row r="45" spans="1:7" ht="13.5" thickBot="1">
      <c r="A45" s="68" t="s">
        <v>35</v>
      </c>
      <c r="B45" s="69"/>
      <c r="C45" s="69"/>
      <c r="D45" s="69"/>
      <c r="E45" s="69"/>
      <c r="F45" s="69"/>
      <c r="G45" s="70"/>
    </row>
    <row r="46" spans="1:7" ht="12.75" customHeight="1">
      <c r="A46" s="26" t="s">
        <v>12</v>
      </c>
      <c r="B46" s="21" t="s">
        <v>15</v>
      </c>
      <c r="C46" s="9"/>
      <c r="D46" s="38">
        <v>0</v>
      </c>
      <c r="E46" s="39">
        <f aca="true" t="shared" si="5" ref="E46">C46*D46</f>
        <v>0</v>
      </c>
      <c r="F46" s="38">
        <v>21</v>
      </c>
      <c r="G46" s="40">
        <f>(E46/100)*F46+E46</f>
        <v>0</v>
      </c>
    </row>
    <row r="47" spans="1:7" ht="12.75" customHeight="1">
      <c r="A47" s="26" t="s">
        <v>68</v>
      </c>
      <c r="B47" s="21" t="s">
        <v>13</v>
      </c>
      <c r="C47" s="9"/>
      <c r="D47" s="38">
        <v>0</v>
      </c>
      <c r="E47" s="39">
        <f aca="true" t="shared" si="6" ref="E47:E48">C47*D47</f>
        <v>0</v>
      </c>
      <c r="F47" s="38">
        <v>21</v>
      </c>
      <c r="G47" s="40">
        <f>(E47/100)*F47+E47</f>
        <v>0</v>
      </c>
    </row>
    <row r="48" spans="1:7" ht="12.75" customHeight="1">
      <c r="A48" s="26" t="s">
        <v>69</v>
      </c>
      <c r="B48" s="21" t="s">
        <v>14</v>
      </c>
      <c r="C48" s="9"/>
      <c r="D48" s="38">
        <v>0</v>
      </c>
      <c r="E48" s="39">
        <f t="shared" si="6"/>
        <v>0</v>
      </c>
      <c r="F48" s="38">
        <v>21</v>
      </c>
      <c r="G48" s="40">
        <f aca="true" t="shared" si="7" ref="G48:G51">(E48/100)*F48+E48</f>
        <v>0</v>
      </c>
    </row>
    <row r="49" spans="1:7" ht="12.75" customHeight="1">
      <c r="A49" s="26" t="s">
        <v>17</v>
      </c>
      <c r="B49" s="21" t="s">
        <v>15</v>
      </c>
      <c r="C49" s="9"/>
      <c r="D49" s="38">
        <v>0</v>
      </c>
      <c r="E49" s="39">
        <f>C49*D49</f>
        <v>0</v>
      </c>
      <c r="F49" s="38">
        <v>21</v>
      </c>
      <c r="G49" s="40">
        <f t="shared" si="7"/>
        <v>0</v>
      </c>
    </row>
    <row r="50" spans="1:7" ht="12.75" customHeight="1">
      <c r="A50" s="26" t="s">
        <v>18</v>
      </c>
      <c r="B50" s="21" t="s">
        <v>15</v>
      </c>
      <c r="C50" s="9"/>
      <c r="D50" s="38">
        <v>0</v>
      </c>
      <c r="E50" s="39">
        <f>C50*D50</f>
        <v>0</v>
      </c>
      <c r="F50" s="38">
        <v>21</v>
      </c>
      <c r="G50" s="40">
        <f t="shared" si="7"/>
        <v>0</v>
      </c>
    </row>
    <row r="51" spans="1:7" ht="12.75" customHeight="1" thickBot="1">
      <c r="A51" s="28" t="s">
        <v>19</v>
      </c>
      <c r="B51" s="23" t="s">
        <v>15</v>
      </c>
      <c r="C51" s="9"/>
      <c r="D51" s="44">
        <v>0</v>
      </c>
      <c r="E51" s="45">
        <f>C51*D51</f>
        <v>0</v>
      </c>
      <c r="F51" s="44">
        <v>21</v>
      </c>
      <c r="G51" s="40">
        <f t="shared" si="7"/>
        <v>0</v>
      </c>
    </row>
    <row r="52" spans="1:7" ht="12.75" customHeight="1" thickBot="1">
      <c r="A52" s="68" t="s">
        <v>22</v>
      </c>
      <c r="B52" s="69"/>
      <c r="C52" s="69"/>
      <c r="D52" s="69"/>
      <c r="E52" s="69"/>
      <c r="F52" s="69"/>
      <c r="G52" s="70"/>
    </row>
    <row r="53" spans="1:7" ht="12.75" customHeight="1">
      <c r="A53" s="55" t="s">
        <v>36</v>
      </c>
      <c r="B53" s="46" t="s">
        <v>16</v>
      </c>
      <c r="C53" s="9"/>
      <c r="D53" s="46">
        <v>700</v>
      </c>
      <c r="E53" s="47">
        <f t="shared" si="0"/>
        <v>0</v>
      </c>
      <c r="F53" s="46">
        <v>21</v>
      </c>
      <c r="G53" s="48">
        <f>(E53/100)*F53+E53</f>
        <v>0</v>
      </c>
    </row>
    <row r="54" spans="1:7" ht="15">
      <c r="A54" s="30" t="s">
        <v>39</v>
      </c>
      <c r="B54" s="6" t="s">
        <v>16</v>
      </c>
      <c r="C54" s="9"/>
      <c r="D54" s="38">
        <v>250</v>
      </c>
      <c r="E54" s="39">
        <f t="shared" si="0"/>
        <v>0</v>
      </c>
      <c r="F54" s="38">
        <v>21</v>
      </c>
      <c r="G54" s="48">
        <f aca="true" t="shared" si="8" ref="G54:G60">(E54/100)*F54+E54</f>
        <v>0</v>
      </c>
    </row>
    <row r="55" spans="1:7" ht="15">
      <c r="A55" s="30" t="s">
        <v>38</v>
      </c>
      <c r="B55" s="6" t="s">
        <v>16</v>
      </c>
      <c r="C55" s="9"/>
      <c r="D55" s="38">
        <v>50</v>
      </c>
      <c r="E55" s="39">
        <f t="shared" si="0"/>
        <v>0</v>
      </c>
      <c r="F55" s="38">
        <v>21</v>
      </c>
      <c r="G55" s="48">
        <f t="shared" si="8"/>
        <v>0</v>
      </c>
    </row>
    <row r="56" spans="1:7" ht="15">
      <c r="A56" s="30" t="s">
        <v>37</v>
      </c>
      <c r="B56" s="6" t="s">
        <v>16</v>
      </c>
      <c r="C56" s="9"/>
      <c r="D56" s="38">
        <v>0</v>
      </c>
      <c r="E56" s="39">
        <f t="shared" si="0"/>
        <v>0</v>
      </c>
      <c r="F56" s="38">
        <v>21</v>
      </c>
      <c r="G56" s="48">
        <f t="shared" si="8"/>
        <v>0</v>
      </c>
    </row>
    <row r="57" spans="1:7" ht="15">
      <c r="A57" s="30" t="s">
        <v>40</v>
      </c>
      <c r="B57" s="6" t="s">
        <v>63</v>
      </c>
      <c r="C57" s="9"/>
      <c r="D57" s="38">
        <v>1</v>
      </c>
      <c r="E57" s="39">
        <f aca="true" t="shared" si="9" ref="E57:E59">C57*D57</f>
        <v>0</v>
      </c>
      <c r="F57" s="38">
        <v>21</v>
      </c>
      <c r="G57" s="48">
        <f t="shared" si="8"/>
        <v>0</v>
      </c>
    </row>
    <row r="58" spans="1:7" ht="15">
      <c r="A58" s="30" t="s">
        <v>41</v>
      </c>
      <c r="B58" s="6" t="s">
        <v>63</v>
      </c>
      <c r="C58" s="9"/>
      <c r="D58" s="38">
        <v>1</v>
      </c>
      <c r="E58" s="39">
        <f t="shared" si="9"/>
        <v>0</v>
      </c>
      <c r="F58" s="38">
        <v>21</v>
      </c>
      <c r="G58" s="48">
        <f t="shared" si="8"/>
        <v>0</v>
      </c>
    </row>
    <row r="59" spans="1:7" ht="15">
      <c r="A59" s="30" t="s">
        <v>58</v>
      </c>
      <c r="B59" s="6" t="s">
        <v>63</v>
      </c>
      <c r="C59" s="9"/>
      <c r="D59" s="38">
        <v>1</v>
      </c>
      <c r="E59" s="39">
        <f t="shared" si="9"/>
        <v>0</v>
      </c>
      <c r="F59" s="38">
        <v>21</v>
      </c>
      <c r="G59" s="48">
        <f t="shared" si="8"/>
        <v>0</v>
      </c>
    </row>
    <row r="60" spans="1:7" ht="13.5" thickBot="1">
      <c r="A60" s="30" t="s">
        <v>42</v>
      </c>
      <c r="B60" s="6" t="s">
        <v>63</v>
      </c>
      <c r="C60" s="9"/>
      <c r="D60" s="38">
        <v>2</v>
      </c>
      <c r="E60" s="39">
        <f aca="true" t="shared" si="10" ref="E60">C60*D60</f>
        <v>0</v>
      </c>
      <c r="F60" s="38">
        <v>21</v>
      </c>
      <c r="G60" s="48">
        <f t="shared" si="8"/>
        <v>0</v>
      </c>
    </row>
    <row r="61" spans="1:7" ht="13.5" thickBot="1">
      <c r="A61" s="15" t="s">
        <v>56</v>
      </c>
      <c r="B61" s="16"/>
      <c r="C61" s="16"/>
      <c r="D61" s="49"/>
      <c r="E61" s="49"/>
      <c r="F61" s="49"/>
      <c r="G61" s="50"/>
    </row>
    <row r="62" spans="1:7" ht="15">
      <c r="A62" s="31" t="s">
        <v>54</v>
      </c>
      <c r="B62" s="14" t="s">
        <v>63</v>
      </c>
      <c r="C62" s="9"/>
      <c r="D62" s="38">
        <v>1</v>
      </c>
      <c r="E62" s="39">
        <f aca="true" t="shared" si="11" ref="E62:E65">C62*D62</f>
        <v>0</v>
      </c>
      <c r="F62" s="38">
        <v>21</v>
      </c>
      <c r="G62" s="40">
        <f>(E62/100)*F62+E62</f>
        <v>0</v>
      </c>
    </row>
    <row r="63" spans="1:7" ht="15">
      <c r="A63" s="31" t="s">
        <v>55</v>
      </c>
      <c r="B63" s="14" t="s">
        <v>63</v>
      </c>
      <c r="C63" s="9"/>
      <c r="D63" s="38">
        <v>1</v>
      </c>
      <c r="E63" s="39">
        <f t="shared" si="11"/>
        <v>0</v>
      </c>
      <c r="F63" s="38">
        <v>21</v>
      </c>
      <c r="G63" s="40">
        <f aca="true" t="shared" si="12" ref="G63:G70">(E63/100)*F63+E63</f>
        <v>0</v>
      </c>
    </row>
    <row r="64" spans="1:7" ht="15">
      <c r="A64" s="31" t="s">
        <v>53</v>
      </c>
      <c r="B64" s="14" t="s">
        <v>63</v>
      </c>
      <c r="C64" s="9"/>
      <c r="D64" s="38">
        <v>0</v>
      </c>
      <c r="E64" s="39">
        <f t="shared" si="11"/>
        <v>0</v>
      </c>
      <c r="F64" s="38">
        <v>21</v>
      </c>
      <c r="G64" s="40">
        <f t="shared" si="12"/>
        <v>0</v>
      </c>
    </row>
    <row r="65" spans="1:7" ht="15">
      <c r="A65" s="31" t="s">
        <v>75</v>
      </c>
      <c r="B65" s="14" t="s">
        <v>63</v>
      </c>
      <c r="C65" s="9"/>
      <c r="D65" s="46">
        <v>210</v>
      </c>
      <c r="E65" s="47">
        <f t="shared" si="11"/>
        <v>0</v>
      </c>
      <c r="F65" s="46">
        <v>21</v>
      </c>
      <c r="G65" s="40">
        <f t="shared" si="12"/>
        <v>0</v>
      </c>
    </row>
    <row r="66" spans="1:7" ht="15">
      <c r="A66" s="30" t="s">
        <v>10</v>
      </c>
      <c r="B66" s="14" t="s">
        <v>13</v>
      </c>
      <c r="C66" s="9"/>
      <c r="D66" s="46">
        <v>0</v>
      </c>
      <c r="E66" s="47">
        <f t="shared" si="0"/>
        <v>0</v>
      </c>
      <c r="F66" s="46">
        <v>21</v>
      </c>
      <c r="G66" s="40">
        <f t="shared" si="12"/>
        <v>0</v>
      </c>
    </row>
    <row r="67" spans="1:7" ht="15">
      <c r="A67" s="21" t="s">
        <v>59</v>
      </c>
      <c r="B67" s="38" t="s">
        <v>63</v>
      </c>
      <c r="C67" s="9"/>
      <c r="D67" s="38">
        <v>1</v>
      </c>
      <c r="E67" s="39">
        <f t="shared" si="0"/>
        <v>0</v>
      </c>
      <c r="F67" s="38">
        <v>21</v>
      </c>
      <c r="G67" s="40">
        <f t="shared" si="12"/>
        <v>0</v>
      </c>
    </row>
    <row r="68" spans="1:7" ht="15">
      <c r="A68" s="21" t="s">
        <v>60</v>
      </c>
      <c r="B68" s="38" t="s">
        <v>63</v>
      </c>
      <c r="C68" s="9"/>
      <c r="D68" s="38">
        <v>1</v>
      </c>
      <c r="E68" s="39">
        <f t="shared" si="0"/>
        <v>0</v>
      </c>
      <c r="F68" s="38">
        <v>21</v>
      </c>
      <c r="G68" s="40">
        <f t="shared" si="12"/>
        <v>0</v>
      </c>
    </row>
    <row r="69" spans="1:7" ht="15">
      <c r="A69" s="21" t="s">
        <v>61</v>
      </c>
      <c r="B69" s="38" t="s">
        <v>63</v>
      </c>
      <c r="C69" s="11"/>
      <c r="D69" s="38">
        <v>1</v>
      </c>
      <c r="E69" s="39">
        <f aca="true" t="shared" si="13" ref="E69">C69*D69</f>
        <v>0</v>
      </c>
      <c r="F69" s="38">
        <v>21</v>
      </c>
      <c r="G69" s="40">
        <f t="shared" si="12"/>
        <v>0</v>
      </c>
    </row>
    <row r="70" spans="1:7" ht="13.5" thickBot="1">
      <c r="A70" s="32" t="s">
        <v>62</v>
      </c>
      <c r="B70" s="38" t="s">
        <v>63</v>
      </c>
      <c r="C70" s="10"/>
      <c r="D70" s="51">
        <v>0</v>
      </c>
      <c r="E70" s="52">
        <f aca="true" t="shared" si="14" ref="E70">C70*D70</f>
        <v>0</v>
      </c>
      <c r="F70" s="51">
        <v>21</v>
      </c>
      <c r="G70" s="40">
        <f t="shared" si="12"/>
        <v>0</v>
      </c>
    </row>
    <row r="71" spans="1:7" ht="13.5" thickBot="1">
      <c r="A71" s="15" t="s">
        <v>57</v>
      </c>
      <c r="B71" s="16"/>
      <c r="C71" s="16"/>
      <c r="D71" s="49"/>
      <c r="E71" s="49"/>
      <c r="F71" s="49"/>
      <c r="G71" s="50"/>
    </row>
    <row r="72" spans="1:7" ht="15">
      <c r="A72" s="56" t="s">
        <v>64</v>
      </c>
      <c r="B72" s="7" t="s">
        <v>63</v>
      </c>
      <c r="C72" s="9"/>
      <c r="D72" s="38">
        <v>21</v>
      </c>
      <c r="E72" s="39">
        <f t="shared" si="0"/>
        <v>0</v>
      </c>
      <c r="F72" s="38">
        <v>21</v>
      </c>
      <c r="G72" s="40">
        <f>(E72/100)*F72+E72</f>
        <v>0</v>
      </c>
    </row>
    <row r="73" spans="1:7" ht="15">
      <c r="A73" s="56" t="s">
        <v>65</v>
      </c>
      <c r="B73" s="7" t="s">
        <v>63</v>
      </c>
      <c r="C73" s="9"/>
      <c r="D73" s="38">
        <v>61</v>
      </c>
      <c r="E73" s="39">
        <f t="shared" si="0"/>
        <v>0</v>
      </c>
      <c r="F73" s="38">
        <v>21</v>
      </c>
      <c r="G73" s="40">
        <f aca="true" t="shared" si="15" ref="G73:G75">(E73/100)*F73+E73</f>
        <v>0</v>
      </c>
    </row>
    <row r="74" spans="1:7" ht="15">
      <c r="A74" s="56" t="s">
        <v>67</v>
      </c>
      <c r="B74" s="7" t="s">
        <v>63</v>
      </c>
      <c r="C74" s="9"/>
      <c r="D74" s="38">
        <v>12</v>
      </c>
      <c r="E74" s="39">
        <f aca="true" t="shared" si="16" ref="E74">C74*D74</f>
        <v>0</v>
      </c>
      <c r="F74" s="38">
        <v>21</v>
      </c>
      <c r="G74" s="40">
        <f t="shared" si="15"/>
        <v>0</v>
      </c>
    </row>
    <row r="75" spans="1:7" ht="13.5" thickBot="1">
      <c r="A75" s="57" t="s">
        <v>66</v>
      </c>
      <c r="B75" s="8" t="s">
        <v>63</v>
      </c>
      <c r="C75" s="10"/>
      <c r="D75" s="51">
        <v>1</v>
      </c>
      <c r="E75" s="52">
        <v>0</v>
      </c>
      <c r="F75" s="51">
        <v>21</v>
      </c>
      <c r="G75" s="53">
        <f t="shared" si="15"/>
        <v>0</v>
      </c>
    </row>
    <row r="76" ht="13.5" thickBot="1"/>
    <row r="77" spans="1:7" s="62" customFormat="1" ht="15">
      <c r="A77" s="58" t="s">
        <v>70</v>
      </c>
      <c r="B77" s="59"/>
      <c r="C77" s="59"/>
      <c r="D77" s="59"/>
      <c r="E77" s="60">
        <f>SUM(E72:E75,E62:E70,E53:E60,E46:E51,E28:E44,E7:E26)</f>
        <v>0</v>
      </c>
      <c r="F77" s="59"/>
      <c r="G77" s="61"/>
    </row>
    <row r="78" spans="1:7" s="62" customFormat="1" ht="13.5" thickBot="1">
      <c r="A78" s="63" t="s">
        <v>71</v>
      </c>
      <c r="B78" s="64"/>
      <c r="C78" s="64"/>
      <c r="D78" s="64"/>
      <c r="E78" s="64"/>
      <c r="F78" s="64"/>
      <c r="G78" s="65">
        <f>SUM(G72:G75,G62:G70,G53:G60,G46:G51,G28:G44,G7:G26)</f>
        <v>0</v>
      </c>
    </row>
    <row r="79" s="62" customFormat="1" ht="13.5" thickBot="1">
      <c r="A79" s="66"/>
    </row>
    <row r="80" spans="1:7" s="62" customFormat="1" ht="15">
      <c r="A80" s="58" t="s">
        <v>72</v>
      </c>
      <c r="B80" s="59"/>
      <c r="C80" s="59"/>
      <c r="D80" s="59"/>
      <c r="E80" s="60">
        <f>E77*24</f>
        <v>0</v>
      </c>
      <c r="F80" s="59"/>
      <c r="G80" s="61"/>
    </row>
    <row r="81" spans="1:7" s="62" customFormat="1" ht="13.5" thickBot="1">
      <c r="A81" s="63" t="s">
        <v>73</v>
      </c>
      <c r="B81" s="64"/>
      <c r="C81" s="64"/>
      <c r="D81" s="64"/>
      <c r="E81" s="64"/>
      <c r="F81" s="64"/>
      <c r="G81" s="67">
        <f>G78*24</f>
        <v>0</v>
      </c>
    </row>
  </sheetData>
  <mergeCells count="4">
    <mergeCell ref="A27:G27"/>
    <mergeCell ref="A45:G45"/>
    <mergeCell ref="A52:G52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Kupčiha Lukáš</dc:creator>
  <cp:keywords/>
  <dc:description/>
  <cp:lastModifiedBy>Kupčiha Lukáš</cp:lastModifiedBy>
  <dcterms:created xsi:type="dcterms:W3CDTF">2017-05-29T05:53:50Z</dcterms:created>
  <dcterms:modified xsi:type="dcterms:W3CDTF">2017-08-25T08:54:03Z</dcterms:modified>
  <cp:category/>
  <cp:version/>
  <cp:contentType/>
  <cp:contentStatus/>
</cp:coreProperties>
</file>