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C:\Users\60218\Documents\Veřejné zakázky\Laboratorní nábytek 2017\"/>
    </mc:Choice>
  </mc:AlternateContent>
  <bookViews>
    <workbookView xWindow="105" yWindow="-285" windowWidth="28830" windowHeight="6450" activeTab="2"/>
  </bookViews>
  <sheets>
    <sheet name="část A Brno" sheetId="2" r:id="rId1"/>
    <sheet name="část B Lípa u HB" sheetId="3" r:id="rId2"/>
    <sheet name="část C Plzeň" sheetId="4" r:id="rId3"/>
    <sheet name="část D Praha" sheetId="5" r:id="rId4"/>
    <sheet name="Souhrn" sheetId="6" r:id="rId5"/>
  </sheets>
  <definedNames>
    <definedName name="firma" localSheetId="0">#REF!</definedName>
    <definedName name="firma">#REF!</definedName>
  </definedNames>
  <calcPr calcId="162913"/>
  <customWorkbookViews>
    <customWorkbookView name="Nováková Petra – osobní zobrazení" guid="{93B0AB51-9BFA-4426-BB04-F8AD39738055}" mergeInterval="0" personalView="1" maximized="1" xWindow="-8" yWindow="-8" windowWidth="1936" windowHeight="1176" activeSheetId="1"/>
  </customWorkbookViews>
</workbook>
</file>

<file path=xl/calcChain.xml><?xml version="1.0" encoding="utf-8"?>
<calcChain xmlns="http://schemas.openxmlformats.org/spreadsheetml/2006/main">
  <c r="F3" i="4" l="1"/>
  <c r="F3" i="3" l="1"/>
  <c r="B3" i="6" s="1"/>
  <c r="F3" i="5"/>
  <c r="G3" i="5" l="1"/>
  <c r="C5" i="6" s="1"/>
  <c r="B5" i="6"/>
  <c r="G3" i="4" l="1"/>
  <c r="C4" i="6" s="1"/>
  <c r="B4" i="6"/>
  <c r="G3" i="3"/>
  <c r="C3" i="6" s="1"/>
  <c r="E143" i="2" l="1"/>
  <c r="F137" i="2"/>
  <c r="G137" i="2" s="1"/>
  <c r="F3" i="2"/>
  <c r="G3" i="2" s="1"/>
  <c r="F143" i="2" l="1"/>
  <c r="G143" i="2" l="1"/>
  <c r="C2" i="6" s="1"/>
  <c r="C6" i="6" s="1"/>
  <c r="B2" i="6"/>
  <c r="B6" i="6" s="1"/>
</calcChain>
</file>

<file path=xl/sharedStrings.xml><?xml version="1.0" encoding="utf-8"?>
<sst xmlns="http://schemas.openxmlformats.org/spreadsheetml/2006/main" count="1069" uniqueCount="457">
  <si>
    <t>Název</t>
  </si>
  <si>
    <t>1.</t>
  </si>
  <si>
    <t>2.</t>
  </si>
  <si>
    <t>3.</t>
  </si>
  <si>
    <t>4.</t>
  </si>
  <si>
    <t>5.</t>
  </si>
  <si>
    <t>6.</t>
  </si>
  <si>
    <t>č.</t>
  </si>
  <si>
    <t>Celkem bez DPH</t>
  </si>
  <si>
    <t>1200x600/750</t>
  </si>
  <si>
    <t>1200x600/900</t>
  </si>
  <si>
    <t>600x520/870</t>
  </si>
  <si>
    <t>7.</t>
  </si>
  <si>
    <t>8.</t>
  </si>
  <si>
    <t>9.</t>
  </si>
  <si>
    <t>10.</t>
  </si>
  <si>
    <t>2100x600/900</t>
  </si>
  <si>
    <t>1800x600/900</t>
  </si>
  <si>
    <t>Laboratoř č. 224</t>
  </si>
  <si>
    <t>900x600/900</t>
  </si>
  <si>
    <t>Laboratoř č. 207</t>
  </si>
  <si>
    <t>Rozměr</t>
  </si>
  <si>
    <t>KS</t>
  </si>
  <si>
    <t>Celkem pracoviště vč. DPH</t>
  </si>
  <si>
    <t>450x500/620</t>
  </si>
  <si>
    <t>Deska pracovní - postforming</t>
  </si>
  <si>
    <t>Stůl laboratorní</t>
  </si>
  <si>
    <t>145x145/150</t>
  </si>
  <si>
    <t>900x520/870</t>
  </si>
  <si>
    <t>800x520/870</t>
  </si>
  <si>
    <t>El. zásuvka 230V / 16A</t>
  </si>
  <si>
    <t>Stůl laboratorní jednostranný</t>
  </si>
  <si>
    <t>900x620/1800</t>
  </si>
  <si>
    <t>900x620/600</t>
  </si>
  <si>
    <t>Stůl pojízdný</t>
  </si>
  <si>
    <t>Stůl laboratorní jednostranný pro práci ve stoje</t>
  </si>
  <si>
    <t>600x600/870</t>
  </si>
  <si>
    <t>1800x600/750</t>
  </si>
  <si>
    <t>NRL/OdZPOR, Zemědělská 1a, 613 00 Brno</t>
  </si>
  <si>
    <t>Laboratoř č. 317</t>
  </si>
  <si>
    <t>Stůl laboratorní jednostranný pro práci v sedě</t>
  </si>
  <si>
    <t>Deska pracovní - dlažba keramická kyselinovzdorná</t>
  </si>
  <si>
    <t>Konstrukce ocelová z profilu 30 x 30 mm</t>
  </si>
  <si>
    <t xml:space="preserve">NRL/OMB, Hroznová 2, 656 06 Brno </t>
  </si>
  <si>
    <t xml:space="preserve">1. </t>
  </si>
  <si>
    <t xml:space="preserve">2. </t>
  </si>
  <si>
    <t>Výlevka kameninonová - hranatá</t>
  </si>
  <si>
    <t>Skříňka laboratorní kombinovaná na nohách, 1x zásuvka, 1x dvířka, police</t>
  </si>
  <si>
    <t>Skříňka laboratorní zásuvková na nožkách, 4x zásuvka</t>
  </si>
  <si>
    <t>Skříňka laboratorní instalační na nohách, 1x dvířka, ocelová konstrukce pod výlevku</t>
  </si>
  <si>
    <t>Mediová stěna kovová pro jednostranný stůl, 1 police</t>
  </si>
  <si>
    <t>Kameninová vpust</t>
  </si>
  <si>
    <t>Stůl laboratorní pod sušárnu</t>
  </si>
  <si>
    <t>Skříňka labratorní na nohách, 1x dvířka, police</t>
  </si>
  <si>
    <t>Konstrukce ocelový z profilu 30 x 30 mm</t>
  </si>
  <si>
    <t>Deska pracovní - lamino soulep</t>
  </si>
  <si>
    <t>Konstrukce ocelová z profilu 30 x 30 mm, spodní příčka v prostořed</t>
  </si>
  <si>
    <t>Skříň otevřená na soklu, 4x police, pohledová záda</t>
  </si>
  <si>
    <t>Skříňka dvařová na soklu, 2x dvířka, 1 police</t>
  </si>
  <si>
    <t>Skíňka dveřová nástavbová, 2x prosklená dvířka, 2 police</t>
  </si>
  <si>
    <t>Skříňka laboratorní zásuvková na soklu - 4x zásuvka</t>
  </si>
  <si>
    <t>Stůl nad myčky (pracovní deska stávající) 2300x600x870</t>
  </si>
  <si>
    <t>Skříňka laboratorní na nohách, 1x dvířka, police</t>
  </si>
  <si>
    <t>Skříňka laboratorní na nohách, 1x dvířka, police (deska stávající)</t>
  </si>
  <si>
    <t>Stůl laboratorní středový</t>
  </si>
  <si>
    <t>Konstrukce ocelozá z profilu 30 x 30 mm, spodlí police z lamina tl. 18 mm</t>
  </si>
  <si>
    <t>Skříňka labratorní na soklu, 2x dvířka, police</t>
  </si>
  <si>
    <t>Skříňka laboratorní pod stůl na nohách, dvířka, police - BEZ DESKY</t>
  </si>
  <si>
    <t>Skříňka laboratorní zásuvková na nohách, 3x zásuvka - BEZ DESKY</t>
  </si>
  <si>
    <t>Konstrukce ocelová z profilu 30 x 30 mm - BEZ DESKY</t>
  </si>
  <si>
    <t>Skříňka laboratorní dveřová na nohách - 1x dvířka</t>
  </si>
  <si>
    <t>Skříňka laboratorní pod stůl na nohách, 4x zásuvka - BEZ DESKY</t>
  </si>
  <si>
    <t>Skříňka laboratorní nástěnná - 2x dvířka s prosklením, police</t>
  </si>
  <si>
    <t>Deska pracovní - lamino soulep tl. 36 mm</t>
  </si>
  <si>
    <t>Konstrukce ocelová z profilu 30 x 30 mm, spodní police z lamina tl. 18 mm, 4x kolečka, 2x ks s brzdou</t>
  </si>
  <si>
    <t>Skříňka laboratorní dveřová na nohách, 1x dvířka, police - BEZ DESKY</t>
  </si>
  <si>
    <t xml:space="preserve">NRL/Oddělení NRL Praha, Za Opravnou 4, 150 06 Praha-Motol </t>
  </si>
  <si>
    <t>500x500</t>
  </si>
  <si>
    <t>1400x600/750</t>
  </si>
  <si>
    <t>1400x500/720</t>
  </si>
  <si>
    <t>1800x500/720</t>
  </si>
  <si>
    <t>500x500/250</t>
  </si>
  <si>
    <t>600x520/730</t>
  </si>
  <si>
    <t>1200x500/730</t>
  </si>
  <si>
    <t>2200x600/850</t>
  </si>
  <si>
    <t>1350x500/770</t>
  </si>
  <si>
    <t>1300x450/730</t>
  </si>
  <si>
    <t>1200x400/1400</t>
  </si>
  <si>
    <t>1100x400/1100</t>
  </si>
  <si>
    <t>600x520/720</t>
  </si>
  <si>
    <t>1300x600/870</t>
  </si>
  <si>
    <t>500x520/870</t>
  </si>
  <si>
    <t>Laboratoř č. 133</t>
  </si>
  <si>
    <t>Laboratoř č. 131</t>
  </si>
  <si>
    <t>Laboratoř č. 110</t>
  </si>
  <si>
    <t>Laboratoř č. 108</t>
  </si>
  <si>
    <t>600x520/850</t>
  </si>
  <si>
    <t>1900x900/800</t>
  </si>
  <si>
    <t>1850x800/780</t>
  </si>
  <si>
    <t>2200x800/900</t>
  </si>
  <si>
    <t>900x600/880</t>
  </si>
  <si>
    <t>Laboratoř č. 123</t>
  </si>
  <si>
    <t>600x630/800</t>
  </si>
  <si>
    <t>600x550/780</t>
  </si>
  <si>
    <t>500x520/750</t>
  </si>
  <si>
    <t>500x520/700</t>
  </si>
  <si>
    <t>840x550/530</t>
  </si>
  <si>
    <t>1200x540/500</t>
  </si>
  <si>
    <t>600x520/480</t>
  </si>
  <si>
    <t xml:space="preserve">5. </t>
  </si>
  <si>
    <t>600x600/800</t>
  </si>
  <si>
    <t>1250x300/500</t>
  </si>
  <si>
    <t>500x500/700</t>
  </si>
  <si>
    <t>450x450/660</t>
  </si>
  <si>
    <t>700x550/700</t>
  </si>
  <si>
    <t xml:space="preserve">8. </t>
  </si>
  <si>
    <t xml:space="preserve">NRL/Oddělení NRL Plzeň, Slovanská alej 20, 326 00 Plzeň </t>
  </si>
  <si>
    <t>Stůl laboratorní oboustranný pro práci ve stoje</t>
  </si>
  <si>
    <t xml:space="preserve">Deska pracovní - dlažba keramická kyselinovzdorná </t>
  </si>
  <si>
    <t>Skřínka labor. , 1 dvířka , 1 police (volně)</t>
  </si>
  <si>
    <t>Mediová stěna z lamina pro oboustraný stůl se 3 sloupky na média, 2 police</t>
  </si>
  <si>
    <t>Baterie laboratorní stojánková pro studenou vodu</t>
  </si>
  <si>
    <t>Skříň laboratorní - v hodní části 2x prosklené dveře, ve sponí části 2x plné dveře z lamina, celkem 4 police</t>
  </si>
  <si>
    <t>Skříň laboratorní - 2x plné dveře z lamina, celkem 5 polic</t>
  </si>
  <si>
    <t>Skříňová nástavba - 2x dveře z lamina, 1 police</t>
  </si>
  <si>
    <t>Skřínka otevřená, 2 police</t>
  </si>
  <si>
    <t>Laboratoř č. 206</t>
  </si>
  <si>
    <t>2900x1600/900</t>
  </si>
  <si>
    <t>2900x800/30</t>
  </si>
  <si>
    <t>Baterie laboratorní stojánková páková - páka nahoře odolná chemikáliím</t>
  </si>
  <si>
    <t>2300/polička spodní 300mm a vrchní 400mm/600</t>
  </si>
  <si>
    <t>1600x600/20</t>
  </si>
  <si>
    <t xml:space="preserve">3. </t>
  </si>
  <si>
    <t>450x500/600</t>
  </si>
  <si>
    <t>560x400/750</t>
  </si>
  <si>
    <t>500x600/700</t>
  </si>
  <si>
    <t>Skříň policová - 2x plné křídlové dveře</t>
  </si>
  <si>
    <t>Skříň policová - vrchní část otevřená, spodní část 2x křídlové dveře</t>
  </si>
  <si>
    <t>Kontejner zásuvkový - 4x zásuvka, 4x kolečka, 2 ks s brzdou</t>
  </si>
  <si>
    <t>Stůl laboratorní se spodní policí</t>
  </si>
  <si>
    <t>Konstrukce ocelová z profilu 30 x 30 mm + výstuha pro umístění spodní police</t>
  </si>
  <si>
    <t>Polička u výlevky</t>
  </si>
  <si>
    <t>Konzole nástěnná pro zavěšení police</t>
  </si>
  <si>
    <t>Police na stěnu s úchyty</t>
  </si>
  <si>
    <t>Police z lamina tl. 18 mm</t>
  </si>
  <si>
    <t>Konzole nástěnná</t>
  </si>
  <si>
    <t>Laboratoř č. 209</t>
  </si>
  <si>
    <t>1380x620/800</t>
  </si>
  <si>
    <t>815x620/1800</t>
  </si>
  <si>
    <t>1500x900/800</t>
  </si>
  <si>
    <t xml:space="preserve">4. </t>
  </si>
  <si>
    <t>1500x600/800</t>
  </si>
  <si>
    <t>830x600/800</t>
  </si>
  <si>
    <t>830x600/30</t>
  </si>
  <si>
    <t>800x500/770</t>
  </si>
  <si>
    <t xml:space="preserve">6. </t>
  </si>
  <si>
    <t xml:space="preserve">7. </t>
  </si>
  <si>
    <t>1150x600/800</t>
  </si>
  <si>
    <t>1150x600/30</t>
  </si>
  <si>
    <t>1100x500/770</t>
  </si>
  <si>
    <t>350x350/30</t>
  </si>
  <si>
    <t>1200x300/18</t>
  </si>
  <si>
    <t xml:space="preserve">9. </t>
  </si>
  <si>
    <t>Kamenivová výlevka, s  deskou pro zabudování na šířku 600 mm nad instalační skřínku</t>
  </si>
  <si>
    <t>Nástavba z lamina nad pracovní desku</t>
  </si>
  <si>
    <t>Stůl laboratorní jednostranný pro práci vestoje</t>
  </si>
  <si>
    <t>Laboratoř č. 409</t>
  </si>
  <si>
    <t>2400x800/20</t>
  </si>
  <si>
    <t>395x395/200</t>
  </si>
  <si>
    <t>1200x585/867</t>
  </si>
  <si>
    <t>600x585/867</t>
  </si>
  <si>
    <t>600x585/687</t>
  </si>
  <si>
    <t>2400x23/330</t>
  </si>
  <si>
    <t>1200x800/900</t>
  </si>
  <si>
    <t>1200x800/20</t>
  </si>
  <si>
    <t>1160x340/600</t>
  </si>
  <si>
    <t>800x340/600</t>
  </si>
  <si>
    <t>1800x750/750</t>
  </si>
  <si>
    <t>1800x750/38</t>
  </si>
  <si>
    <t>1300x750/800</t>
  </si>
  <si>
    <t>1300x600/800</t>
  </si>
  <si>
    <t>600x525/702</t>
  </si>
  <si>
    <t xml:space="preserve">Skříňka laboratorní instalační - 1x dvířka </t>
  </si>
  <si>
    <t>Baterie laboratorní stojánková páková - páka nahoře</t>
  </si>
  <si>
    <t>Skříňka laboratorní kombinovaná - 1x zásuvka, 2x dvířka, 1 police</t>
  </si>
  <si>
    <t>Skříňka laboratorní kombinovaná - 2x zásuvka, 2x dvířka, 1 police</t>
  </si>
  <si>
    <t>Mediová stěna z lamina pro oboustraný stůl s jednou policí</t>
  </si>
  <si>
    <t>Ventil laboratorní na stlačený vzduch, "T" ventil - 2x vývod</t>
  </si>
  <si>
    <t>Ventil laboratorní na zemní plyn, "T" ventil - 2x vývod</t>
  </si>
  <si>
    <t>Baterie laboratorní na studenou vodu, " T" ventil - 2x vývod</t>
  </si>
  <si>
    <t>Kameninová vpusť - na střed labor. Stolu</t>
  </si>
  <si>
    <t>Kontejner - 1x zásuvka, 1police,  4x kolečka, 2 kol. s brzdou</t>
  </si>
  <si>
    <t>Kontejner - 3x zásuvka,   4x kolečka, 2 kol. s brzdou</t>
  </si>
  <si>
    <t>Laboratoř č. 410</t>
  </si>
  <si>
    <t>1950x700/20</t>
  </si>
  <si>
    <t>920x520/870</t>
  </si>
  <si>
    <t>1950x300/350</t>
  </si>
  <si>
    <t>1500x750/900</t>
  </si>
  <si>
    <t>1500x700/800</t>
  </si>
  <si>
    <t>450x525/702</t>
  </si>
  <si>
    <t>450x505/702</t>
  </si>
  <si>
    <t>1160x320/600</t>
  </si>
  <si>
    <t>2400x700/20</t>
  </si>
  <si>
    <t>NRL/OSARK, Lípa u Havlíčkova Brodu 121, 582 57</t>
  </si>
  <si>
    <t>Laboratoř č. 210</t>
  </si>
  <si>
    <t>1500x600/900</t>
  </si>
  <si>
    <t>Odkládací stůl s 1 policí, kovová konstrukce, horní  deska slinutá dlažba, spodní deska postforming</t>
  </si>
  <si>
    <t>Deska emailitové sklo</t>
  </si>
  <si>
    <t>Dvoudveřová skříňka s 1 policí a s 2 horními zásuvkami</t>
  </si>
  <si>
    <t xml:space="preserve">Jednodveřová skíňka s 1 policí a 1 hodní zásuvkou </t>
  </si>
  <si>
    <t>600x600/900</t>
  </si>
  <si>
    <t xml:space="preserve">Skříňka s 5 zásuvkami </t>
  </si>
  <si>
    <t>Skříňka ukončovací s dvířky a 1 policí</t>
  </si>
  <si>
    <t>700x700/900</t>
  </si>
  <si>
    <t>Odpadní vanička a vod. kohout  ve stěně na rozvod médií</t>
  </si>
  <si>
    <t>Laboratoř č. 211</t>
  </si>
  <si>
    <t>900x550-600/1900-2000</t>
  </si>
  <si>
    <t>Skříň široká, dolní část pevná dvířka - 2 police, horní část prosklená - 2 police</t>
  </si>
  <si>
    <t xml:space="preserve">Skříňka se 4 zásuvkami </t>
  </si>
  <si>
    <t>450x600/900</t>
  </si>
  <si>
    <t>Výlevková skříňka (sokl) s bílou keramickou výlevkou cca 450x450x220-260mm</t>
  </si>
  <si>
    <t xml:space="preserve">Skříňka dvoudveřová s 1 policí + 2 horní zásuvky </t>
  </si>
  <si>
    <t>Pracovní deska emailitové sklo</t>
  </si>
  <si>
    <t>Laboratorní stůl malý jednostranný na soklu</t>
  </si>
  <si>
    <t>Skříňka s dvířky a 1 policí + 2 horní zásuvky</t>
  </si>
  <si>
    <t>Stěna pro rozvod médií usazená na stole s 2x 230V el. zásuvkami a s 2 policemi, horní širší s instalovaným osvětlením</t>
  </si>
  <si>
    <t>Deska emalitové sklo</t>
  </si>
  <si>
    <t>Skříňka dvoudveřová s 1 policí + 2 horní zásuvky</t>
  </si>
  <si>
    <t>Stěna pro rozvod médií usazená na stole s 2 policemi, horní širší s instalovaným osvětlením a 4x 230V zásuvkami</t>
  </si>
  <si>
    <t>600x600/750</t>
  </si>
  <si>
    <t>Laboratoř č. 202</t>
  </si>
  <si>
    <t>Kontejner, 4 zásuvky</t>
  </si>
  <si>
    <t>Skříňka dvoudveřová se zámkem s 1 policí a 2 horními zásuvkami</t>
  </si>
  <si>
    <t>1200x150/650-750</t>
  </si>
  <si>
    <t xml:space="preserve">Stěna pro rozvod médií usazená na desce s 2 policemi (1x odpadní vanička s kohotkem, 4x el. zásuvka, 2 kohoutky na studenou vodu se šroubením pro přívod studené vody + 2 standardní kohoutky na přívod chladicí vody ) </t>
  </si>
  <si>
    <t>Stěna usaz. na desce stolu s 2 policemi (2x el. zásuvka, 1x odp. vanička a kohoutkem)</t>
  </si>
  <si>
    <t>Laboratoř č. 208</t>
  </si>
  <si>
    <t>Odkládací stůl s policí, kovová konstrukce, horní deska dlažba slinutá s přesahem vpravo 1800x750x900, dolní police postforming 1500x750</t>
  </si>
  <si>
    <t>Deska slinutá dlažba</t>
  </si>
  <si>
    <t>Stůl na vyhodnocování Elisa zkoušek, kovová konstrukce typu "C", deska emalitové sklo na bílém podkladě</t>
  </si>
  <si>
    <t>Umývací stůl, nohy</t>
  </si>
  <si>
    <t>Skříňka výlevková dvoudveřová s výlevkou - bílý epoxid min .rozměry 600x450x200, stojánková baterie se sprškou</t>
  </si>
  <si>
    <t>Skříňka laboratorní dvoudveřová s 1 policí a 1 horní zásuvkou</t>
  </si>
  <si>
    <t>Povrch - dlažba keramická slinutá-bílá</t>
  </si>
  <si>
    <t>1200x600/750-850</t>
  </si>
  <si>
    <t>Mycí nerez stůl s lisovanou výlevkou vpravo pro práci v sedě</t>
  </si>
  <si>
    <t>1500x600/750</t>
  </si>
  <si>
    <t>900x600/750</t>
  </si>
  <si>
    <t>Stůl s kovovou konstrukcí typu "C" pro práci v sedě, povrch postforming bílý</t>
  </si>
  <si>
    <t>600x500/700</t>
  </si>
  <si>
    <t>450x500/700</t>
  </si>
  <si>
    <t>Pojízdný kontejner s levými dvířky a 1 policí a 1 horní zásuvkou</t>
  </si>
  <si>
    <t xml:space="preserve">Pojízdný kontejner s levými dvířky a 1 policí </t>
  </si>
  <si>
    <t xml:space="preserve">Pojízdný kontejner se 4 zásuvkami </t>
  </si>
  <si>
    <t>Laboratoř č. 312</t>
  </si>
  <si>
    <t xml:space="preserve">Stůl pod analytické váhy, žulová deska vpravo, vlevo nebo i uprostřed </t>
  </si>
  <si>
    <t>Skřínka pod stř. stůl, zásuvková</t>
  </si>
  <si>
    <t>Skřínka labor. 2 dvířka, 1 zásuvka, 1 police (volně) bez střed. výztuže</t>
  </si>
  <si>
    <t>Skřínka labor. , 2 dvířka , 1 police (volně) bez střed. výztuhy</t>
  </si>
  <si>
    <t>Skřínka labor. 2 dvířka, 1 zásuvka, 1 police (volně) bez střed. výztuhy</t>
  </si>
  <si>
    <t>El. zásuvka 230V/16A</t>
  </si>
  <si>
    <t>Kontejner kolečka, brzda, 3 zásuvky</t>
  </si>
  <si>
    <t>Skříňka, 3 zásuvky</t>
  </si>
  <si>
    <t>Kontejner dvířkový levý, kolečka</t>
  </si>
  <si>
    <t>Kontejner dvířkový pravý, kolečka</t>
  </si>
  <si>
    <t>Směšovací armatura stolní na studenou a teplou vodu (páková, stojánková)</t>
  </si>
  <si>
    <t xml:space="preserve">Kameninová vpusť </t>
  </si>
  <si>
    <t>Vodovodní armatura stolní - studená voda</t>
  </si>
  <si>
    <t>Plynová armatura stolní s pojistným ventilem</t>
  </si>
  <si>
    <t>Kazeta se 2 zásuvkami 230V/16A</t>
  </si>
  <si>
    <t>Dvoudvéřová skříňka, 1 zásuvka, jedna police</t>
  </si>
  <si>
    <t xml:space="preserve">Skríňka se čtyřmi zásuvkami (3+1) </t>
  </si>
  <si>
    <t>Skríňka dvoudvéřová, jedna police</t>
  </si>
  <si>
    <t>Deska, postforming tlouťka 38 mm, granit světlý (4287)</t>
  </si>
  <si>
    <t>Kontejner pojízdný , s dvířky, s 1 zásuvkou , 1 police, levý</t>
  </si>
  <si>
    <t>Kontejner pojízdný, s dvířky, s 1 zásuvkou , 1 police, pravý</t>
  </si>
  <si>
    <t>Kontejner - otevřený s 1 policí</t>
  </si>
  <si>
    <t>Skříňka laboratorní kombinovaná - 1x zásuvka, 2x dvířka</t>
  </si>
  <si>
    <t>Stěna pro rozvod médií</t>
  </si>
  <si>
    <t>Stěna kovová pro rozvod médií pro jednostranný stůl - 2x police</t>
  </si>
  <si>
    <t>Armatura nástěnná pro studenou vodu</t>
  </si>
  <si>
    <t xml:space="preserve">Vanička kameninová </t>
  </si>
  <si>
    <t>Ventil laboratorní nástěnný pro zemní plyn 45°</t>
  </si>
  <si>
    <t>Skříňka laboratorní kombinovaná - 1x zásuvka, 1x dvířka</t>
  </si>
  <si>
    <t>Baterie laboratorní stojánková směšovací s kohouty dole</t>
  </si>
  <si>
    <t>Konstrukce ocelová z profilu 50 x 30 mm</t>
  </si>
  <si>
    <t>Laboratoř č. 318</t>
  </si>
  <si>
    <t>Kontejner kombinovaný - 1x zásuvka, 1x dvířka, 4x kolečka, 2 ks s brzdou</t>
  </si>
  <si>
    <t>Laboratoř č. 323</t>
  </si>
  <si>
    <t>Laboratoř č. 301</t>
  </si>
  <si>
    <t>Kontejner laboratorní zásuvkový - 4x zásuvka, 4x kolečka, 2 ks s brzdou</t>
  </si>
  <si>
    <t>Laboratoř č. 226</t>
  </si>
  <si>
    <t>Deska pracovní - emailitové sklo</t>
  </si>
  <si>
    <t>Skříňka labboratorní zásuvková - 4x zásuvka(vyšší boční i zadní hrany)</t>
  </si>
  <si>
    <t>Stěna kovová pro rozvod médií pro oboustranný stůl - 2x police</t>
  </si>
  <si>
    <t>Skříňka laboratorní kombinovaná - 1x zásuvka, 1x dvířka_L</t>
  </si>
  <si>
    <t>Skříňka laboratorní kombinovaná - 1x zásuvka, 1x dvířka_P</t>
  </si>
  <si>
    <t>Stůl laboratorní jednostranný zátěžový</t>
  </si>
  <si>
    <t>Stůl laboratorní pod sušárnu, zátěžový</t>
  </si>
  <si>
    <t>Stůl laboratorní jednostranný, zátěžový</t>
  </si>
  <si>
    <t>Skříňka laboratorní - 1x dvířka L, na nožkách, pevný strop</t>
  </si>
  <si>
    <t>1200x150/800</t>
  </si>
  <si>
    <t>600x900/900</t>
  </si>
  <si>
    <t>600x800/870</t>
  </si>
  <si>
    <t>barva bílá, hrany modré, úchytky</t>
  </si>
  <si>
    <t>1500x750/750</t>
  </si>
  <si>
    <t>1500x800/900</t>
  </si>
  <si>
    <t>1200x700/900</t>
  </si>
  <si>
    <t>1200x600x900</t>
  </si>
  <si>
    <t>El. zásuvka 230V / 16A - IP 44</t>
  </si>
  <si>
    <t>1800x150/800</t>
  </si>
  <si>
    <t>1800x700/900</t>
  </si>
  <si>
    <t>barva buk, ABS hrany, úchytky chrom</t>
  </si>
  <si>
    <t>2000x700/900</t>
  </si>
  <si>
    <t>Skříňka laboratorní zásuvková - 4x zásuvka(vyšší boční i zadní hrany)</t>
  </si>
  <si>
    <t>El. zásuvka 230V / 16A - IP 44, z každé strany 4.</t>
  </si>
  <si>
    <t>Skříňka laboratorní zásuvková - 5x zásuvka(vyšší boční i zadní hrany)</t>
  </si>
  <si>
    <t>Skříňka laboratorní zásuvková - 5x zásuvka (vyšší boční i zadní hrany)</t>
  </si>
  <si>
    <t>1500x650/900</t>
  </si>
  <si>
    <t>barva bílá ABS hrany, úchytky chrom</t>
  </si>
  <si>
    <t>Skříňka labboratorní zásuvková - 4x zásuvka (vyšší boční i zadní hrany)</t>
  </si>
  <si>
    <t>Výlevka kameninová bez přepadového otvoru</t>
  </si>
  <si>
    <t>Skříňka laboratorní zásuvková - 5x zásuvka (vyšší boční i zadní hrany), na nožkách, pevný strop</t>
  </si>
  <si>
    <t>Skříňka 2-dveřová, s 1 policí a 2 horními zásuvkami</t>
  </si>
  <si>
    <t>Skříňka pod kameninový dřez</t>
  </si>
  <si>
    <t xml:space="preserve">Skříňka laboratorní instalační - 1x dvířka (+ konstrukce pod výlevku) bez zadní stěny </t>
  </si>
  <si>
    <t>Ventil laboratorní nástěnný pro stlačený vzduch (vývod v médiovém sloupku)</t>
  </si>
  <si>
    <t xml:space="preserve">Ventil laboratorní nástěnný pro zemní plyn (vývod v médiovém sloupku) </t>
  </si>
  <si>
    <t>Stolní  armatura na stlačený vzduch - dvojítá "T"</t>
  </si>
  <si>
    <t xml:space="preserve">Vodovodní armatura stolní - studená voda </t>
  </si>
  <si>
    <t xml:space="preserve">Kameninová vpusť  </t>
  </si>
  <si>
    <t>Kovové podnože typu C pro stoly s výškou 750 mm - profil konstrukce 30 x 30 mm</t>
  </si>
  <si>
    <t>Psací stůl lamino s pracovní deskou lamino soulep tl. 36 mm</t>
  </si>
  <si>
    <t>Kovové podnože typu C pro stoly s výškou 750 mm - profil 30 x 30 mm</t>
  </si>
  <si>
    <t>Odkládací stůl na exikátory, kovová konstrukce typu "H" s 1 policí, deska spodní i vrchní postforming</t>
  </si>
  <si>
    <t>900-1000x600/750-800</t>
  </si>
  <si>
    <t>montáž vlastní stávající kameninové výlevky 450x450/200 do sestavy</t>
  </si>
  <si>
    <t>Deska pracovní - z chemicky a tepelně odolného vysokotlakého laminátu tl. 20 mm</t>
  </si>
  <si>
    <t>Deska pracovní - z chemicky a tepelně odolného vysokotlakého laminátu, vysokotlaký laminát s černým jádrem</t>
  </si>
  <si>
    <t>Deska pracovní - z chemicky a tepelně odolného vysokotlakého laminátu vysokotlaký laminát s černým jádrem</t>
  </si>
  <si>
    <t>Stůl psací - pracovní deska z chemicky a tepelně odolného vysokotlakého laminátu (20 mm), podstavba z lamina tl. 18 mm</t>
  </si>
  <si>
    <t>Stůl psací - pracovní deska z chemicky a tepelně odolného vysokotlakého laminátu  (20 mm), podstavba z lamina tl. 18mm, pod pracovní deskou 3x skříňka - 1/3 dvířka, 2/3 otevřená, 3/3 4x zásuvka</t>
  </si>
  <si>
    <t>Stůl psací - pracovní deska z chemicky a tepelně odolného vysokotlakého laminátu tl. 20 mm, podstavba z lamina tl. 18 mm</t>
  </si>
  <si>
    <t>Stůl psací - pracovní deska lamino soulep tl. 36 mm, podstavná konstrukce z lamina tl. 18 mm</t>
  </si>
  <si>
    <t>Stůl psací lamino deska soulep 36mm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</si>
  <si>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</si>
  <si>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</si>
  <si>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</si>
  <si>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</si>
  <si>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</si>
  <si>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</si>
  <si>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>16.</t>
  </si>
  <si>
    <t xml:space="preserve">17. </t>
  </si>
  <si>
    <t>1500x550x870</t>
  </si>
  <si>
    <t>3000x1500/30</t>
  </si>
  <si>
    <t>Stěna pro rozvod médií usazené na desce stolu umístěné podélně s 2 policemi - horní širší s instalovaným osvětlením prac. desky, 2+2x (na každé straně stolu) el.230V zásuvky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</si>
  <si>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</si>
  <si>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</si>
  <si>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</si>
  <si>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</si>
  <si>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</si>
  <si>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</si>
  <si>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</si>
  <si>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</si>
  <si>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</si>
  <si>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</si>
  <si>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 xml:space="preserve">Stěna pro rozvod médií        </t>
  </si>
  <si>
    <t>Výlevková skříňka s 1 dveřmi a vnitřní el. zásuvkou (pro průtokový ohřívač) vč. výlevky s bílou kameninou maximálně vyplňující desku (600x600) výlevkové skříňky vč. baterie stojánkové směšovací poplatované pákové s vytažitelnou sprškou</t>
  </si>
  <si>
    <t>Deska pracovní - dlažba bílá keramická kyselinovzdorná</t>
  </si>
  <si>
    <t>1650x750/30</t>
  </si>
  <si>
    <t>600x600/30</t>
  </si>
  <si>
    <t>Stěna pro rozvod médií s 2 policemi, horní širší s instalovaným osvětlením prac. plochy usazená na podlaze, 4x 230V zásuvka, voda, 2x odpadní vanička - 1x s kohoutkem nad vaničkou, 4x  vodov. kohoutkem na přívod chladicí vody ve stěně pro rozvod médií</t>
  </si>
  <si>
    <t>1200x150/cca1600</t>
  </si>
  <si>
    <t>Nástěnná laboratorní baterie plastová na demi vodu</t>
  </si>
  <si>
    <t>barva bílá, hrany modré, úchytky chrom</t>
  </si>
  <si>
    <t>Laboratoř č. 232</t>
  </si>
  <si>
    <t>Titrační stůl, kovová konstr. typu "H" se zadní vzpěrou, deska emailitové sklo</t>
  </si>
  <si>
    <t>450x550</t>
  </si>
  <si>
    <t>600x550</t>
  </si>
  <si>
    <t>850x300</t>
  </si>
  <si>
    <t>2400x750</t>
  </si>
  <si>
    <t>22.</t>
  </si>
  <si>
    <t>23.</t>
  </si>
  <si>
    <t>Pracovní deska pro stůl  laboratorní jednostranný pro práci ve stoje vysokotlaký laminát z chemicky a tepelně odolného vysokotlakého laminátu</t>
  </si>
  <si>
    <t>24.</t>
  </si>
  <si>
    <t>25.</t>
  </si>
  <si>
    <t>Stůl psací - pracovní deska lamino soulep tl. 36 mm, podstavba z lamina tl. 18mm, na pravé bočnici zavěšený box pro PC</t>
  </si>
  <si>
    <t>Stůl psací - pracovní deska z chemicky a tepelně odolného vysokotlakého laminátu 20 mm,  podstavná konstrukce z lamina tl. 18 mm</t>
  </si>
  <si>
    <t>Police Deska pracovní - dlažba keramická kyselinovzdorná</t>
  </si>
  <si>
    <t>Závěsná skřínka nad prac. stůl položka 1 na stávající konstrukci - Skříňka dvoudveřová s otevřenou nikou, 1 police</t>
  </si>
  <si>
    <t>Závěsná skřínka nad prac. stůl --- na stávající konstrukci - Skříňka dvoudveřová s otevřenou nikou, 1 police</t>
  </si>
  <si>
    <t>Stůl pod NIRS</t>
  </si>
  <si>
    <t>1800x750/20</t>
  </si>
  <si>
    <t>1500x750/20</t>
  </si>
  <si>
    <t>Kovové podnože typu C pro stoly s výškou 900 mm - profil 30 x 30 mm</t>
  </si>
  <si>
    <t>Kontejner 4 zásuvky bez zamykání</t>
  </si>
  <si>
    <t>Závěsné skřínky na stávající konstrukci Dvoudveřová s otevřenou nikou, 1 police</t>
  </si>
  <si>
    <t>Pracovní deska na stávající kovovou konstrukci Pracovní deska na stávající kovovou konstrukci z chemicky a tepelně odolného vysokotlakého laminátu 20 mm</t>
  </si>
  <si>
    <t>Zvýšený okraj ke kyselinovzdorné dlažbě 390 cm</t>
  </si>
  <si>
    <t xml:space="preserve">Deska pracovní - z chemicky a tepelně odolného vysokotlakého laminátu </t>
  </si>
  <si>
    <t>Vozík pojízdný pro kanystry - povrchová desk az chemicky a tepelně odolného vysokotlakého laminátu , tl. 20 mm, 4x kolečka, 2 ks s brzdou</t>
  </si>
  <si>
    <t>Šedá, modré hrany</t>
  </si>
  <si>
    <t>hnědá, odstín třešeň, bílé hrany</t>
  </si>
  <si>
    <t>Instalační skříňka s ocelovou konstrukcí</t>
  </si>
  <si>
    <t>600x600</t>
  </si>
  <si>
    <t>Nástěnná páková směšovací baterie</t>
  </si>
  <si>
    <t>Stůl titrační, kovová konstrukce se slinutou dlažbou</t>
  </si>
  <si>
    <t>Police nad titrační stůl, nosnost min. 45 kg (trojúhelníkovité vzpěry), s instalovaným osvětlením prac. Plochy, deska postforming</t>
  </si>
  <si>
    <t>dekor bříza</t>
  </si>
  <si>
    <t>dekor šedá, modré hrany</t>
  </si>
  <si>
    <t>dekor šedá, hrany nábytku šedé a hrany desek stolů černé</t>
  </si>
  <si>
    <t>Laboratoř č. 204</t>
  </si>
  <si>
    <t>Deska ke stávajícímu stolku laminát z chemicky a tepelně odolného vysokotlakého laminátu</t>
  </si>
  <si>
    <t>800x600/30</t>
  </si>
  <si>
    <t>dekor šedá, šedé hrany</t>
  </si>
  <si>
    <t>Celkem pracoviště bez DPH</t>
  </si>
  <si>
    <t>Celkem pracoviště s DPH</t>
  </si>
  <si>
    <t>Celke za část A</t>
  </si>
  <si>
    <t xml:space="preserve"> </t>
  </si>
  <si>
    <t>1200x700/30</t>
  </si>
  <si>
    <t>1500x600x30</t>
  </si>
  <si>
    <t>1200x600x30</t>
  </si>
  <si>
    <t>1200x500x870</t>
  </si>
  <si>
    <t>1800x700x30</t>
  </si>
  <si>
    <t>2000x700/30</t>
  </si>
  <si>
    <t>2000x650/870</t>
  </si>
  <si>
    <t>1500x650/30</t>
  </si>
  <si>
    <t>1400x600/30</t>
  </si>
  <si>
    <t>1800x600/30</t>
  </si>
  <si>
    <t>1200x600/30</t>
  </si>
  <si>
    <t>2400x750/30</t>
  </si>
  <si>
    <t>4800x150/600</t>
  </si>
  <si>
    <t>1200x600/20</t>
  </si>
  <si>
    <t>1800x600/20</t>
  </si>
  <si>
    <t>2200x600/20</t>
  </si>
  <si>
    <t>2200x500/830</t>
  </si>
  <si>
    <t>1350x500/36</t>
  </si>
  <si>
    <t>1200x600/28</t>
  </si>
  <si>
    <t>1900x900/20</t>
  </si>
  <si>
    <t>2200x800/20</t>
  </si>
  <si>
    <t>600x630/20</t>
  </si>
  <si>
    <t>1200x540/20</t>
  </si>
  <si>
    <t>500x500/36</t>
  </si>
  <si>
    <t>Deska laboratorní - povrch dlažba keramická slinutá</t>
  </si>
  <si>
    <t>900x600x900</t>
  </si>
  <si>
    <t>2 dveřová skříňka včetně keramické výlevky</t>
  </si>
  <si>
    <t>Stůl s keramickou výlevkou a odkládací plochou</t>
  </si>
  <si>
    <t>2100x600</t>
  </si>
  <si>
    <t>Kontejner laboratorní zásuvkový - 4x zásuvka, 4x kolečka, 2x s brzdou</t>
  </si>
  <si>
    <t xml:space="preserve">část </t>
  </si>
  <si>
    <t>A</t>
  </si>
  <si>
    <t>B</t>
  </si>
  <si>
    <t>C</t>
  </si>
  <si>
    <t>D</t>
  </si>
  <si>
    <t>cena bez DPH</t>
  </si>
  <si>
    <t>cena vč. DPH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</si>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</sst>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(&quot;Kč&quot;* #,##0.00_);_(&quot;Kč&quot;* \(#,##0.00\);_(&quot;Kč&quot;* &quot;-&quot;??_);_(@_)"/>
  </numFmts>
  <fonts count="15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9.5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9.5"/>
      <color rgb="FFFFFFFF"/>
      <name val="Calibri"/>
      <family val="2"/>
      <charset val="238"/>
      <scheme val="minor"/>
    </font>
    <font>
      <b/>
      <u/>
      <sz val="9.5"/>
      <color rgb="FFFF0000"/>
      <name val="Calibri"/>
      <family val="2"/>
      <charset val="238"/>
      <scheme val="minor"/>
    </font>
    <font>
      <sz val="9.5"/>
      <color rgb="FF000000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b/>
      <sz val="9.5"/>
      <color rgb="FF000000"/>
      <name val="Calibri"/>
      <family val="2"/>
      <charset val="238"/>
      <scheme val="minor"/>
    </font>
    <font>
      <sz val="9.5"/>
      <color rgb="FFFFFFFF"/>
      <name val="Calibri"/>
      <family val="2"/>
      <charset val="238"/>
      <scheme val="minor"/>
    </font>
    <font>
      <u/>
      <sz val="9.5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  <font>
      <b/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CC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138">
    <xf numFmtId="0" fontId="0" fillId="0" borderId="0" xfId="0"/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vertical="center" wrapText="1"/>
    </xf>
    <xf numFmtId="0" fontId="6" fillId="6" borderId="1" xfId="0" applyFont="1" applyFill="1" applyBorder="1" applyAlignment="1" applyProtection="1">
      <alignment vertical="center"/>
    </xf>
    <xf numFmtId="0" fontId="6" fillId="6" borderId="1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4" fontId="3" fillId="0" borderId="0" xfId="0" applyNumberFormat="1" applyFont="1" applyProtection="1">
      <protection locked="0"/>
    </xf>
    <xf numFmtId="4" fontId="4" fillId="0" borderId="0" xfId="0" applyNumberFormat="1" applyFont="1" applyProtection="1">
      <protection locked="0"/>
    </xf>
    <xf numFmtId="0" fontId="5" fillId="5" borderId="1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5" borderId="7" xfId="0" applyFont="1" applyFill="1" applyBorder="1" applyProtection="1"/>
    <xf numFmtId="0" fontId="6" fillId="6" borderId="7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center"/>
    </xf>
    <xf numFmtId="4" fontId="4" fillId="4" borderId="11" xfId="0" applyNumberFormat="1" applyFont="1" applyFill="1" applyBorder="1" applyAlignment="1" applyProtection="1">
      <alignment horizontal="center" vertical="center" wrapText="1"/>
    </xf>
    <xf numFmtId="4" fontId="4" fillId="4" borderId="12" xfId="0" applyNumberFormat="1" applyFont="1" applyFill="1" applyBorder="1" applyAlignment="1" applyProtection="1">
      <alignment horizontal="center" vertical="center" wrapText="1"/>
    </xf>
    <xf numFmtId="4" fontId="3" fillId="5" borderId="13" xfId="0" applyNumberFormat="1" applyFont="1" applyFill="1" applyBorder="1" applyProtection="1"/>
    <xf numFmtId="0" fontId="4" fillId="0" borderId="0" xfId="0" applyFont="1" applyProtection="1">
      <protection locked="0"/>
    </xf>
    <xf numFmtId="16" fontId="4" fillId="0" borderId="0" xfId="0" applyNumberFormat="1" applyFont="1" applyProtection="1">
      <protection locked="0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vertical="center" wrapText="1"/>
      <protection locked="0"/>
    </xf>
    <xf numFmtId="0" fontId="5" fillId="5" borderId="1" xfId="0" applyFont="1" applyFill="1" applyBorder="1" applyAlignment="1" applyProtection="1">
      <alignment vertical="center" wrapText="1"/>
    </xf>
    <xf numFmtId="0" fontId="4" fillId="2" borderId="10" xfId="0" applyFont="1" applyFill="1" applyBorder="1" applyAlignment="1" applyProtection="1">
      <alignment horizontal="left" wrapText="1"/>
    </xf>
    <xf numFmtId="0" fontId="3" fillId="0" borderId="0" xfId="0" applyFont="1" applyAlignment="1" applyProtection="1">
      <alignment wrapText="1"/>
      <protection locked="0"/>
    </xf>
    <xf numFmtId="3" fontId="7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right" vertical="center" wrapText="1"/>
    </xf>
    <xf numFmtId="0" fontId="6" fillId="6" borderId="1" xfId="0" applyFont="1" applyFill="1" applyBorder="1" applyAlignment="1" applyProtection="1">
      <alignment horizontal="center" vertical="center"/>
    </xf>
    <xf numFmtId="3" fontId="9" fillId="0" borderId="1" xfId="0" applyNumberFormat="1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/>
    </xf>
    <xf numFmtId="0" fontId="11" fillId="6" borderId="1" xfId="0" applyFont="1" applyFill="1" applyBorder="1" applyAlignment="1" applyProtection="1">
      <alignment vertical="center"/>
    </xf>
    <xf numFmtId="0" fontId="12" fillId="0" borderId="1" xfId="0" applyNumberFormat="1" applyFont="1" applyBorder="1" applyAlignment="1">
      <alignment horizontal="center" vertical="top" wrapText="1"/>
    </xf>
    <xf numFmtId="0" fontId="3" fillId="6" borderId="1" xfId="0" applyFont="1" applyFill="1" applyBorder="1" applyAlignment="1" applyProtection="1">
      <alignment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/>
    </xf>
    <xf numFmtId="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0" xfId="0" applyNumberFormat="1" applyFont="1" applyFill="1" applyBorder="1" applyAlignment="1" applyProtection="1">
      <alignment horizontal="right"/>
    </xf>
    <xf numFmtId="4" fontId="3" fillId="0" borderId="0" xfId="0" applyNumberFormat="1" applyFont="1" applyAlignment="1" applyProtection="1">
      <alignment horizontal="right"/>
      <protection locked="0"/>
    </xf>
    <xf numFmtId="0" fontId="11" fillId="6" borderId="2" xfId="0" applyFont="1" applyFill="1" applyBorder="1" applyAlignment="1" applyProtection="1">
      <alignment horizontal="right" vertical="center"/>
    </xf>
    <xf numFmtId="0" fontId="6" fillId="6" borderId="1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4" fontId="4" fillId="4" borderId="26" xfId="0" applyNumberFormat="1" applyFont="1" applyFill="1" applyBorder="1" applyAlignment="1" applyProtection="1">
      <alignment horizontal="center" vertical="center" wrapText="1"/>
    </xf>
    <xf numFmtId="4" fontId="10" fillId="5" borderId="2" xfId="0" applyNumberFormat="1" applyFont="1" applyFill="1" applyBorder="1" applyAlignment="1" applyProtection="1">
      <alignment horizontal="right" vertical="center" wrapText="1"/>
    </xf>
    <xf numFmtId="4" fontId="3" fillId="5" borderId="18" xfId="0" applyNumberFormat="1" applyFont="1" applyFill="1" applyBorder="1" applyProtection="1"/>
    <xf numFmtId="44" fontId="4" fillId="2" borderId="3" xfId="4" applyFont="1" applyFill="1" applyBorder="1" applyProtection="1"/>
    <xf numFmtId="4" fontId="3" fillId="5" borderId="3" xfId="0" applyNumberFormat="1" applyFont="1" applyFill="1" applyBorder="1" applyProtection="1"/>
    <xf numFmtId="0" fontId="11" fillId="6" borderId="2" xfId="0" applyFont="1" applyFill="1" applyBorder="1" applyAlignment="1" applyProtection="1">
      <alignment horizontal="right" vertical="center"/>
      <protection locked="0"/>
    </xf>
    <xf numFmtId="4" fontId="10" fillId="5" borderId="1" xfId="0" applyNumberFormat="1" applyFont="1" applyFill="1" applyBorder="1" applyAlignment="1" applyProtection="1">
      <alignment horizontal="right" vertical="center" wrapText="1"/>
      <protection locked="0"/>
    </xf>
    <xf numFmtId="4" fontId="4" fillId="4" borderId="30" xfId="0" applyNumberFormat="1" applyFont="1" applyFill="1" applyBorder="1" applyAlignment="1" applyProtection="1">
      <alignment horizontal="center" vertical="center" wrapText="1"/>
    </xf>
    <xf numFmtId="4" fontId="3" fillId="5" borderId="31" xfId="0" applyNumberFormat="1" applyFont="1" applyFill="1" applyBorder="1" applyProtection="1"/>
    <xf numFmtId="2" fontId="4" fillId="4" borderId="6" xfId="0" applyNumberFormat="1" applyFont="1" applyFill="1" applyBorder="1" applyAlignment="1" applyProtection="1">
      <alignment horizontal="center" vertical="center" wrapText="1"/>
    </xf>
    <xf numFmtId="2" fontId="10" fillId="5" borderId="1" xfId="0" applyNumberFormat="1" applyFont="1" applyFill="1" applyBorder="1" applyAlignment="1" applyProtection="1">
      <alignment horizontal="right" vertical="center" wrapText="1"/>
    </xf>
    <xf numFmtId="2" fontId="11" fillId="6" borderId="1" xfId="0" applyNumberFormat="1" applyFont="1" applyFill="1" applyBorder="1" applyAlignment="1" applyProtection="1">
      <alignment horizontal="right" vertical="center"/>
    </xf>
    <xf numFmtId="2" fontId="0" fillId="0" borderId="0" xfId="0" applyNumberFormat="1"/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4" fontId="7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4" fontId="3" fillId="5" borderId="17" xfId="0" applyNumberFormat="1" applyFont="1" applyFill="1" applyBorder="1" applyProtection="1"/>
    <xf numFmtId="4" fontId="3" fillId="5" borderId="1" xfId="0" applyNumberFormat="1" applyFont="1" applyFill="1" applyBorder="1" applyProtection="1"/>
    <xf numFmtId="2" fontId="4" fillId="4" borderId="6" xfId="4" applyNumberFormat="1" applyFont="1" applyFill="1" applyBorder="1" applyAlignment="1" applyProtection="1">
      <alignment horizontal="center" vertical="center" wrapText="1"/>
    </xf>
    <xf numFmtId="2" fontId="10" fillId="5" borderId="1" xfId="4" applyNumberFormat="1" applyFont="1" applyFill="1" applyBorder="1" applyAlignment="1" applyProtection="1">
      <alignment horizontal="right" vertical="center" wrapText="1"/>
    </xf>
    <xf numFmtId="2" fontId="3" fillId="6" borderId="1" xfId="4" applyNumberFormat="1" applyFont="1" applyFill="1" applyBorder="1" applyAlignment="1" applyProtection="1">
      <alignment horizontal="right" vertical="center" wrapText="1"/>
    </xf>
    <xf numFmtId="2" fontId="7" fillId="0" borderId="1" xfId="4" applyNumberFormat="1" applyFont="1" applyFill="1" applyBorder="1" applyAlignment="1" applyProtection="1">
      <alignment horizontal="right" vertical="center" wrapText="1"/>
      <protection locked="0"/>
    </xf>
    <xf numFmtId="2" fontId="0" fillId="0" borderId="0" xfId="4" applyNumberFormat="1" applyFont="1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44" fontId="0" fillId="0" borderId="0" xfId="0" applyNumberFormat="1"/>
    <xf numFmtId="2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3" fillId="6" borderId="1" xfId="0" applyNumberFormat="1" applyFont="1" applyFill="1" applyBorder="1" applyAlignment="1" applyProtection="1">
      <alignment horizontal="right" vertical="center" wrapText="1"/>
      <protection locked="0"/>
    </xf>
    <xf numFmtId="2" fontId="7" fillId="0" borderId="22" xfId="0" applyNumberFormat="1" applyFont="1" applyFill="1" applyBorder="1" applyAlignment="1" applyProtection="1">
      <alignment horizontal="right" vertical="center" wrapText="1"/>
      <protection locked="0"/>
    </xf>
    <xf numFmtId="2" fontId="3" fillId="6" borderId="1" xfId="4" applyNumberFormat="1" applyFont="1" applyFill="1" applyBorder="1" applyAlignment="1" applyProtection="1">
      <alignment horizontal="right" vertical="center" wrapText="1"/>
      <protection locked="0"/>
    </xf>
    <xf numFmtId="4" fontId="4" fillId="4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5" borderId="31" xfId="0" applyNumberFormat="1" applyFont="1" applyFill="1" applyBorder="1" applyProtection="1">
      <protection locked="0"/>
    </xf>
    <xf numFmtId="44" fontId="0" fillId="0" borderId="0" xfId="0" applyNumberFormat="1" applyProtection="1">
      <protection locked="0"/>
    </xf>
    <xf numFmtId="0" fontId="0" fillId="0" borderId="0" xfId="0" applyProtection="1">
      <protection locked="0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vertical="center" wrapText="1"/>
    </xf>
    <xf numFmtId="0" fontId="4" fillId="4" borderId="6" xfId="0" applyFont="1" applyFill="1" applyBorder="1" applyAlignment="1" applyProtection="1">
      <alignment horizontal="center" vertical="center"/>
    </xf>
    <xf numFmtId="0" fontId="0" fillId="0" borderId="0" xfId="0" applyProtection="1"/>
    <xf numFmtId="4" fontId="4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right" vertical="center" wrapText="1"/>
      <protection locked="0"/>
    </xf>
    <xf numFmtId="44" fontId="4" fillId="3" borderId="26" xfId="4" applyFont="1" applyFill="1" applyBorder="1" applyAlignment="1" applyProtection="1">
      <alignment horizontal="right"/>
    </xf>
    <xf numFmtId="44" fontId="4" fillId="3" borderId="17" xfId="4" applyFont="1" applyFill="1" applyBorder="1" applyAlignment="1" applyProtection="1">
      <alignment horizontal="right"/>
    </xf>
    <xf numFmtId="44" fontId="4" fillId="3" borderId="19" xfId="4" applyFont="1" applyFill="1" applyBorder="1" applyAlignment="1" applyProtection="1">
      <alignment horizontal="right"/>
    </xf>
    <xf numFmtId="4" fontId="7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4" fontId="7" fillId="0" borderId="33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35" xfId="0" applyNumberFormat="1" applyFont="1" applyFill="1" applyBorder="1" applyAlignment="1" applyProtection="1">
      <alignment horizontal="right" vertical="center" wrapText="1"/>
      <protection locked="0"/>
    </xf>
    <xf numFmtId="44" fontId="4" fillId="3" borderId="14" xfId="4" applyFont="1" applyFill="1" applyBorder="1" applyAlignment="1" applyProtection="1">
      <alignment horizontal="right"/>
    </xf>
    <xf numFmtId="4" fontId="7" fillId="0" borderId="27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29" xfId="0" applyNumberFormat="1" applyFont="1" applyFill="1" applyBorder="1" applyAlignment="1" applyProtection="1">
      <alignment horizontal="right" vertical="center" wrapText="1"/>
      <protection locked="0"/>
    </xf>
    <xf numFmtId="44" fontId="4" fillId="3" borderId="18" xfId="4" applyFont="1" applyFill="1" applyBorder="1" applyAlignment="1" applyProtection="1">
      <alignment horizontal="right"/>
    </xf>
    <xf numFmtId="0" fontId="4" fillId="0" borderId="7" xfId="0" applyFont="1" applyFill="1" applyBorder="1" applyAlignment="1" applyProtection="1">
      <alignment horizontal="center" vertical="center" wrapText="1"/>
    </xf>
    <xf numFmtId="4" fontId="7" fillId="0" borderId="36" xfId="0" applyNumberFormat="1" applyFont="1" applyFill="1" applyBorder="1" applyAlignment="1" applyProtection="1">
      <alignment horizontal="right" vertical="center" wrapText="1"/>
      <protection locked="0"/>
    </xf>
    <xf numFmtId="2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2" fontId="7" fillId="0" borderId="20" xfId="0" applyNumberFormat="1" applyFont="1" applyFill="1" applyBorder="1" applyAlignment="1" applyProtection="1">
      <alignment horizontal="right" vertical="center" wrapText="1"/>
      <protection locked="0"/>
    </xf>
    <xf numFmtId="2" fontId="7" fillId="0" borderId="21" xfId="0" applyNumberFormat="1" applyFont="1" applyFill="1" applyBorder="1" applyAlignment="1" applyProtection="1">
      <alignment horizontal="right" vertical="center" wrapText="1"/>
      <protection locked="0"/>
    </xf>
    <xf numFmtId="2" fontId="7" fillId="0" borderId="33" xfId="0" applyNumberFormat="1" applyFont="1" applyFill="1" applyBorder="1" applyAlignment="1" applyProtection="1">
      <alignment horizontal="right" vertical="center" wrapText="1"/>
      <protection locked="0"/>
    </xf>
    <xf numFmtId="2" fontId="7" fillId="0" borderId="34" xfId="0" applyNumberFormat="1" applyFont="1" applyFill="1" applyBorder="1" applyAlignment="1" applyProtection="1">
      <alignment horizontal="right" vertical="center" wrapText="1"/>
      <protection locked="0"/>
    </xf>
    <xf numFmtId="2" fontId="7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6" fillId="6" borderId="2" xfId="0" applyFont="1" applyFill="1" applyBorder="1" applyAlignment="1" applyProtection="1">
      <alignment horizontal="left" vertical="center" wrapText="1"/>
    </xf>
    <xf numFmtId="0" fontId="6" fillId="6" borderId="37" xfId="0" applyFont="1" applyFill="1" applyBorder="1" applyAlignment="1" applyProtection="1">
      <alignment horizontal="left" vertical="center" wrapText="1"/>
    </xf>
    <xf numFmtId="0" fontId="6" fillId="6" borderId="38" xfId="0" applyFont="1" applyFill="1" applyBorder="1" applyAlignment="1" applyProtection="1">
      <alignment horizontal="left" vertical="center" wrapText="1"/>
    </xf>
    <xf numFmtId="2" fontId="7" fillId="0" borderId="4" xfId="4" applyNumberFormat="1" applyFont="1" applyFill="1" applyBorder="1" applyAlignment="1" applyProtection="1">
      <alignment horizontal="right" vertical="center" wrapText="1"/>
      <protection locked="0"/>
    </xf>
    <xf numFmtId="2" fontId="7" fillId="0" borderId="20" xfId="4" applyNumberFormat="1" applyFont="1" applyFill="1" applyBorder="1" applyAlignment="1" applyProtection="1">
      <alignment horizontal="right" vertical="center" wrapText="1"/>
      <protection locked="0"/>
    </xf>
    <xf numFmtId="2" fontId="7" fillId="0" borderId="21" xfId="4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2" fontId="7" fillId="0" borderId="33" xfId="4" applyNumberFormat="1" applyFont="1" applyFill="1" applyBorder="1" applyAlignment="1" applyProtection="1">
      <alignment horizontal="right" vertical="center" wrapText="1"/>
      <protection locked="0"/>
    </xf>
    <xf numFmtId="2" fontId="7" fillId="0" borderId="34" xfId="4" applyNumberFormat="1" applyFont="1" applyFill="1" applyBorder="1" applyAlignment="1" applyProtection="1">
      <alignment horizontal="right" vertical="center" wrapText="1"/>
      <protection locked="0"/>
    </xf>
    <xf numFmtId="2" fontId="7" fillId="0" borderId="35" xfId="4" applyNumberFormat="1" applyFont="1" applyFill="1" applyBorder="1" applyAlignment="1" applyProtection="1">
      <alignment horizontal="right" vertical="center" wrapText="1"/>
      <protection locked="0"/>
    </xf>
    <xf numFmtId="44" fontId="4" fillId="3" borderId="32" xfId="4" applyFont="1" applyFill="1" applyBorder="1" applyAlignment="1" applyProtection="1">
      <alignment horizontal="right"/>
    </xf>
    <xf numFmtId="4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21" xfId="0" applyNumberFormat="1" applyFont="1" applyFill="1" applyBorder="1" applyAlignment="1" applyProtection="1">
      <alignment horizontal="right" vertical="center" wrapText="1"/>
      <protection locked="0"/>
    </xf>
  </cellXfs>
  <cellStyles count="5">
    <cellStyle name="Měna" xfId="4" builtinId="4"/>
    <cellStyle name="měny 2" xfId="1"/>
    <cellStyle name="Normální" xfId="0" builtinId="0"/>
    <cellStyle name="Normální 2" xfId="2"/>
    <cellStyle name="normální 3" xfId="3"/>
  </cellStyles>
  <dxfs count="5"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font>
        <b/>
      </font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mruColors>
      <color rgb="FFBFBFBF"/>
      <color rgb="FFFFFFCC"/>
      <color rgb="FFCCFFCC"/>
      <color rgb="FF99FF66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ulka1" displayName="Tabulka1" ref="A1:C6" totalsRowCount="1">
  <tableColumns count="3">
    <tableColumn id="1" name="část " totalsRowLabel="Celkem" dataDxfId="4"/>
    <tableColumn id="2" name="cena bez DPH" totalsRowFunction="sum" dataDxfId="3" totalsRowDxfId="2">
      <calculatedColumnFormula>'část C Plzeň'!F1:F135</calculatedColumnFormula>
    </tableColumn>
    <tableColumn id="3" name="cena vč. DPH" totalsRowFunction="sum" dataDxfId="1" totalsRowDxfId="0">
      <calculatedColumnFormula>'část B Lípa u HB'!G2:G77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5"/>
  <sheetViews>
    <sheetView zoomScaleNormal="100" workbookViewId="0">
      <pane ySplit="1" topLeftCell="A99" activePane="bottomLeft" state="frozen"/>
      <selection pane="bottomLeft" activeCell="E140" sqref="E140:E142"/>
    </sheetView>
  </sheetViews>
  <sheetFormatPr defaultRowHeight="12.75" x14ac:dyDescent="0.2"/>
  <cols>
    <col min="1" max="1" width="9.140625" style="23"/>
    <col min="2" max="2" width="64" style="31" bestFit="1" customWidth="1"/>
    <col min="3" max="3" width="19" style="10" customWidth="1"/>
    <col min="4" max="4" width="9.140625" style="10"/>
    <col min="5" max="5" width="14.42578125" style="44" customWidth="1"/>
    <col min="6" max="7" width="15.7109375" style="11" customWidth="1"/>
  </cols>
  <sheetData>
    <row r="1" spans="1:7" ht="25.5" x14ac:dyDescent="0.2">
      <c r="A1" s="14" t="s">
        <v>7</v>
      </c>
      <c r="B1" s="28" t="s">
        <v>0</v>
      </c>
      <c r="C1" s="15" t="s">
        <v>21</v>
      </c>
      <c r="D1" s="15" t="s">
        <v>22</v>
      </c>
      <c r="E1" s="20" t="s">
        <v>8</v>
      </c>
      <c r="F1" s="21" t="s">
        <v>415</v>
      </c>
      <c r="G1" s="49" t="s">
        <v>416</v>
      </c>
    </row>
    <row r="2" spans="1:7" x14ac:dyDescent="0.2">
      <c r="A2" s="16" t="s">
        <v>38</v>
      </c>
      <c r="B2" s="29"/>
      <c r="C2" s="13"/>
      <c r="D2" s="36"/>
      <c r="E2" s="50"/>
      <c r="F2" s="22"/>
      <c r="G2" s="51"/>
    </row>
    <row r="3" spans="1:7" x14ac:dyDescent="0.2">
      <c r="A3" s="17" t="s">
        <v>39</v>
      </c>
      <c r="B3" s="7"/>
      <c r="C3" s="6" t="s">
        <v>374</v>
      </c>
      <c r="D3" s="37"/>
      <c r="E3" s="45"/>
      <c r="F3" s="107">
        <f>SUM(E4:E135)</f>
        <v>0</v>
      </c>
      <c r="G3" s="97">
        <f>F3*1.21</f>
        <v>0</v>
      </c>
    </row>
    <row r="4" spans="1:7" x14ac:dyDescent="0.2">
      <c r="A4" s="101" t="s">
        <v>44</v>
      </c>
      <c r="B4" s="2" t="s">
        <v>35</v>
      </c>
      <c r="C4" s="3" t="s">
        <v>205</v>
      </c>
      <c r="D4" s="32" t="s">
        <v>418</v>
      </c>
      <c r="E4" s="104">
        <v>0</v>
      </c>
      <c r="F4" s="97"/>
      <c r="G4" s="97"/>
    </row>
    <row r="5" spans="1:7" x14ac:dyDescent="0.2">
      <c r="A5" s="102"/>
      <c r="B5" s="5" t="s">
        <v>292</v>
      </c>
      <c r="C5" s="1">
        <v>1500</v>
      </c>
      <c r="D5" s="1">
        <v>1</v>
      </c>
      <c r="E5" s="105"/>
      <c r="F5" s="97"/>
      <c r="G5" s="97"/>
    </row>
    <row r="6" spans="1:7" x14ac:dyDescent="0.2">
      <c r="A6" s="102"/>
      <c r="B6" s="5" t="s">
        <v>314</v>
      </c>
      <c r="C6" s="1" t="s">
        <v>11</v>
      </c>
      <c r="D6" s="1">
        <v>1</v>
      </c>
      <c r="E6" s="105"/>
      <c r="F6" s="97"/>
      <c r="G6" s="97"/>
    </row>
    <row r="7" spans="1:7" x14ac:dyDescent="0.2">
      <c r="A7" s="102"/>
      <c r="B7" s="5" t="s">
        <v>277</v>
      </c>
      <c r="C7" s="1" t="s">
        <v>28</v>
      </c>
      <c r="D7" s="1">
        <v>1</v>
      </c>
      <c r="E7" s="106"/>
      <c r="F7" s="97"/>
      <c r="G7" s="97"/>
    </row>
    <row r="8" spans="1:7" x14ac:dyDescent="0.2">
      <c r="A8" s="101" t="s">
        <v>2</v>
      </c>
      <c r="B8" s="2" t="s">
        <v>35</v>
      </c>
      <c r="C8" s="3" t="s">
        <v>205</v>
      </c>
      <c r="D8" s="32" t="s">
        <v>418</v>
      </c>
      <c r="E8" s="104">
        <v>0</v>
      </c>
      <c r="F8" s="97"/>
      <c r="G8" s="97"/>
    </row>
    <row r="9" spans="1:7" x14ac:dyDescent="0.2">
      <c r="A9" s="102"/>
      <c r="B9" s="5" t="s">
        <v>292</v>
      </c>
      <c r="C9" s="1">
        <v>1500</v>
      </c>
      <c r="D9" s="1">
        <v>1</v>
      </c>
      <c r="E9" s="105"/>
      <c r="F9" s="97"/>
      <c r="G9" s="97"/>
    </row>
    <row r="10" spans="1:7" x14ac:dyDescent="0.2">
      <c r="A10" s="102"/>
      <c r="B10" s="5" t="s">
        <v>314</v>
      </c>
      <c r="C10" s="1" t="s">
        <v>11</v>
      </c>
      <c r="D10" s="1">
        <v>1</v>
      </c>
      <c r="E10" s="105"/>
      <c r="F10" s="97"/>
      <c r="G10" s="97"/>
    </row>
    <row r="11" spans="1:7" x14ac:dyDescent="0.2">
      <c r="A11" s="102"/>
      <c r="B11" s="5" t="s">
        <v>277</v>
      </c>
      <c r="C11" s="1" t="s">
        <v>28</v>
      </c>
      <c r="D11" s="1">
        <v>1</v>
      </c>
      <c r="E11" s="106"/>
      <c r="F11" s="97"/>
      <c r="G11" s="97"/>
    </row>
    <row r="12" spans="1:7" x14ac:dyDescent="0.2">
      <c r="A12" s="101" t="s">
        <v>3</v>
      </c>
      <c r="B12" s="2" t="s">
        <v>278</v>
      </c>
      <c r="C12" s="3" t="s">
        <v>301</v>
      </c>
      <c r="D12" s="32" t="s">
        <v>418</v>
      </c>
      <c r="E12" s="104">
        <v>0</v>
      </c>
      <c r="F12" s="97"/>
      <c r="G12" s="97"/>
    </row>
    <row r="13" spans="1:7" x14ac:dyDescent="0.2">
      <c r="A13" s="102"/>
      <c r="B13" s="5" t="s">
        <v>294</v>
      </c>
      <c r="C13" s="1" t="s">
        <v>301</v>
      </c>
      <c r="D13" s="1">
        <v>1</v>
      </c>
      <c r="E13" s="105"/>
      <c r="F13" s="97"/>
      <c r="G13" s="97"/>
    </row>
    <row r="14" spans="1:7" x14ac:dyDescent="0.2">
      <c r="A14" s="102"/>
      <c r="B14" s="5" t="s">
        <v>315</v>
      </c>
      <c r="C14" s="1"/>
      <c r="D14" s="1">
        <v>8</v>
      </c>
      <c r="E14" s="105"/>
      <c r="F14" s="97"/>
      <c r="G14" s="97"/>
    </row>
    <row r="15" spans="1:7" x14ac:dyDescent="0.2">
      <c r="A15" s="102"/>
      <c r="B15" s="5" t="s">
        <v>280</v>
      </c>
      <c r="C15" s="1"/>
      <c r="D15" s="1">
        <v>2</v>
      </c>
      <c r="E15" s="105"/>
      <c r="F15" s="97"/>
      <c r="G15" s="97"/>
    </row>
    <row r="16" spans="1:7" x14ac:dyDescent="0.2">
      <c r="A16" s="102"/>
      <c r="B16" s="5" t="s">
        <v>281</v>
      </c>
      <c r="C16" s="1" t="s">
        <v>27</v>
      </c>
      <c r="D16" s="1">
        <v>1</v>
      </c>
      <c r="E16" s="105"/>
      <c r="F16" s="97"/>
      <c r="G16" s="97"/>
    </row>
    <row r="17" spans="1:7" x14ac:dyDescent="0.2">
      <c r="A17" s="102"/>
      <c r="B17" s="5" t="s">
        <v>282</v>
      </c>
      <c r="C17" s="1"/>
      <c r="D17" s="1">
        <v>1</v>
      </c>
      <c r="E17" s="106"/>
      <c r="F17" s="97"/>
      <c r="G17" s="97"/>
    </row>
    <row r="18" spans="1:7" x14ac:dyDescent="0.2">
      <c r="A18" s="101" t="s">
        <v>4</v>
      </c>
      <c r="B18" s="2" t="s">
        <v>278</v>
      </c>
      <c r="C18" s="3" t="s">
        <v>301</v>
      </c>
      <c r="D18" s="32" t="s">
        <v>418</v>
      </c>
      <c r="E18" s="104">
        <v>0</v>
      </c>
      <c r="F18" s="97"/>
      <c r="G18" s="97"/>
    </row>
    <row r="19" spans="1:7" x14ac:dyDescent="0.2">
      <c r="A19" s="102"/>
      <c r="B19" s="5" t="s">
        <v>294</v>
      </c>
      <c r="C19" s="1" t="s">
        <v>301</v>
      </c>
      <c r="D19" s="1">
        <v>1</v>
      </c>
      <c r="E19" s="105"/>
      <c r="F19" s="97"/>
      <c r="G19" s="97"/>
    </row>
    <row r="20" spans="1:7" x14ac:dyDescent="0.2">
      <c r="A20" s="102"/>
      <c r="B20" s="5" t="s">
        <v>315</v>
      </c>
      <c r="C20" s="1"/>
      <c r="D20" s="1">
        <v>8</v>
      </c>
      <c r="E20" s="105"/>
      <c r="F20" s="97"/>
      <c r="G20" s="97"/>
    </row>
    <row r="21" spans="1:7" x14ac:dyDescent="0.2">
      <c r="A21" s="102"/>
      <c r="B21" s="5" t="s">
        <v>280</v>
      </c>
      <c r="C21" s="1"/>
      <c r="D21" s="1">
        <v>2</v>
      </c>
      <c r="E21" s="105"/>
      <c r="F21" s="97"/>
      <c r="G21" s="97"/>
    </row>
    <row r="22" spans="1:7" x14ac:dyDescent="0.2">
      <c r="A22" s="102"/>
      <c r="B22" s="5" t="s">
        <v>281</v>
      </c>
      <c r="C22" s="1" t="s">
        <v>27</v>
      </c>
      <c r="D22" s="1">
        <v>1</v>
      </c>
      <c r="E22" s="105"/>
      <c r="F22" s="97"/>
      <c r="G22" s="97"/>
    </row>
    <row r="23" spans="1:7" x14ac:dyDescent="0.2">
      <c r="A23" s="102"/>
      <c r="B23" s="5" t="s">
        <v>282</v>
      </c>
      <c r="C23" s="1"/>
      <c r="D23" s="1">
        <v>1</v>
      </c>
      <c r="E23" s="106"/>
      <c r="F23" s="97"/>
      <c r="G23" s="97"/>
    </row>
    <row r="24" spans="1:7" x14ac:dyDescent="0.2">
      <c r="A24" s="3" t="s">
        <v>109</v>
      </c>
      <c r="B24" s="2" t="s">
        <v>295</v>
      </c>
      <c r="C24" s="3" t="s">
        <v>11</v>
      </c>
      <c r="D24" s="1">
        <v>1</v>
      </c>
      <c r="E24" s="65">
        <v>0</v>
      </c>
      <c r="F24" s="97"/>
      <c r="G24" s="97"/>
    </row>
    <row r="25" spans="1:7" x14ac:dyDescent="0.2">
      <c r="A25" s="3" t="s">
        <v>155</v>
      </c>
      <c r="B25" s="2" t="s">
        <v>295</v>
      </c>
      <c r="C25" s="3" t="s">
        <v>11</v>
      </c>
      <c r="D25" s="1">
        <v>1</v>
      </c>
      <c r="E25" s="65">
        <v>0</v>
      </c>
      <c r="F25" s="97"/>
      <c r="G25" s="97"/>
    </row>
    <row r="26" spans="1:7" x14ac:dyDescent="0.2">
      <c r="A26" s="3" t="s">
        <v>156</v>
      </c>
      <c r="B26" s="2" t="s">
        <v>296</v>
      </c>
      <c r="C26" s="3" t="s">
        <v>11</v>
      </c>
      <c r="D26" s="1">
        <v>1</v>
      </c>
      <c r="E26" s="65">
        <v>0</v>
      </c>
      <c r="F26" s="97"/>
      <c r="G26" s="97"/>
    </row>
    <row r="27" spans="1:7" x14ac:dyDescent="0.2">
      <c r="A27" s="3" t="s">
        <v>115</v>
      </c>
      <c r="B27" s="2" t="s">
        <v>296</v>
      </c>
      <c r="C27" s="3" t="s">
        <v>11</v>
      </c>
      <c r="D27" s="1">
        <v>1</v>
      </c>
      <c r="E27" s="65">
        <v>0</v>
      </c>
      <c r="F27" s="97"/>
      <c r="G27" s="97"/>
    </row>
    <row r="28" spans="1:7" x14ac:dyDescent="0.2">
      <c r="A28" s="27" t="s">
        <v>162</v>
      </c>
      <c r="B28" s="2" t="s">
        <v>316</v>
      </c>
      <c r="C28" s="3" t="s">
        <v>11</v>
      </c>
      <c r="D28" s="1">
        <v>1</v>
      </c>
      <c r="E28" s="65">
        <v>0</v>
      </c>
      <c r="F28" s="97"/>
      <c r="G28" s="97"/>
    </row>
    <row r="29" spans="1:7" x14ac:dyDescent="0.2">
      <c r="A29" s="27" t="s">
        <v>345</v>
      </c>
      <c r="B29" s="2" t="s">
        <v>316</v>
      </c>
      <c r="C29" s="3" t="s">
        <v>11</v>
      </c>
      <c r="D29" s="1">
        <v>1</v>
      </c>
      <c r="E29" s="65">
        <v>0</v>
      </c>
      <c r="F29" s="97"/>
      <c r="G29" s="97"/>
    </row>
    <row r="30" spans="1:7" x14ac:dyDescent="0.2">
      <c r="A30" s="27" t="s">
        <v>346</v>
      </c>
      <c r="B30" s="2" t="s">
        <v>316</v>
      </c>
      <c r="C30" s="3" t="s">
        <v>11</v>
      </c>
      <c r="D30" s="1">
        <v>1</v>
      </c>
      <c r="E30" s="65">
        <v>0</v>
      </c>
      <c r="F30" s="97"/>
      <c r="G30" s="97"/>
    </row>
    <row r="31" spans="1:7" x14ac:dyDescent="0.2">
      <c r="A31" s="27" t="s">
        <v>347</v>
      </c>
      <c r="B31" s="2" t="s">
        <v>316</v>
      </c>
      <c r="C31" s="3" t="s">
        <v>11</v>
      </c>
      <c r="D31" s="1">
        <v>1</v>
      </c>
      <c r="E31" s="65">
        <v>0</v>
      </c>
      <c r="F31" s="97"/>
      <c r="G31" s="97"/>
    </row>
    <row r="32" spans="1:7" x14ac:dyDescent="0.2">
      <c r="A32" s="102" t="s">
        <v>348</v>
      </c>
      <c r="B32" s="2" t="s">
        <v>321</v>
      </c>
      <c r="C32" s="3" t="s">
        <v>81</v>
      </c>
      <c r="D32" s="1">
        <v>1</v>
      </c>
      <c r="E32" s="108">
        <v>0</v>
      </c>
      <c r="F32" s="97"/>
      <c r="G32" s="97"/>
    </row>
    <row r="33" spans="1:7" x14ac:dyDescent="0.2">
      <c r="A33" s="102"/>
      <c r="B33" s="5" t="s">
        <v>403</v>
      </c>
      <c r="C33" s="1" t="s">
        <v>36</v>
      </c>
      <c r="D33" s="1">
        <v>1</v>
      </c>
      <c r="E33" s="109"/>
      <c r="F33" s="97"/>
      <c r="G33" s="97"/>
    </row>
    <row r="34" spans="1:7" x14ac:dyDescent="0.2">
      <c r="A34" s="102"/>
      <c r="B34" s="5" t="s">
        <v>292</v>
      </c>
      <c r="C34" s="1" t="s">
        <v>404</v>
      </c>
      <c r="D34" s="1">
        <v>1</v>
      </c>
      <c r="E34" s="109"/>
      <c r="F34" s="97"/>
      <c r="G34" s="97"/>
    </row>
    <row r="35" spans="1:7" x14ac:dyDescent="0.2">
      <c r="A35" s="103"/>
      <c r="B35" s="5" t="s">
        <v>284</v>
      </c>
      <c r="C35" s="3"/>
      <c r="D35" s="1">
        <v>1</v>
      </c>
      <c r="E35" s="110"/>
      <c r="F35" s="97"/>
      <c r="G35" s="97"/>
    </row>
    <row r="36" spans="1:7" x14ac:dyDescent="0.2">
      <c r="A36" s="102" t="s">
        <v>349</v>
      </c>
      <c r="B36" s="2" t="s">
        <v>321</v>
      </c>
      <c r="C36" s="3" t="s">
        <v>81</v>
      </c>
      <c r="D36" s="1">
        <v>1</v>
      </c>
      <c r="E36" s="108">
        <v>0</v>
      </c>
      <c r="F36" s="97"/>
      <c r="G36" s="97"/>
    </row>
    <row r="37" spans="1:7" x14ac:dyDescent="0.2">
      <c r="A37" s="102"/>
      <c r="B37" s="5" t="s">
        <v>403</v>
      </c>
      <c r="C37" s="1" t="s">
        <v>36</v>
      </c>
      <c r="D37" s="1">
        <v>1</v>
      </c>
      <c r="E37" s="109"/>
      <c r="F37" s="97"/>
      <c r="G37" s="97"/>
    </row>
    <row r="38" spans="1:7" x14ac:dyDescent="0.2">
      <c r="A38" s="102"/>
      <c r="B38" s="5" t="s">
        <v>292</v>
      </c>
      <c r="C38" s="1" t="s">
        <v>404</v>
      </c>
      <c r="D38" s="1">
        <v>1</v>
      </c>
      <c r="E38" s="109"/>
      <c r="F38" s="97"/>
      <c r="G38" s="97"/>
    </row>
    <row r="39" spans="1:7" x14ac:dyDescent="0.2">
      <c r="A39" s="103"/>
      <c r="B39" s="5" t="s">
        <v>284</v>
      </c>
      <c r="C39" s="3"/>
      <c r="D39" s="1">
        <v>1</v>
      </c>
      <c r="E39" s="110"/>
      <c r="F39" s="97"/>
      <c r="G39" s="97"/>
    </row>
    <row r="40" spans="1:7" x14ac:dyDescent="0.2">
      <c r="A40" s="102" t="s">
        <v>350</v>
      </c>
      <c r="B40" s="2" t="s">
        <v>321</v>
      </c>
      <c r="C40" s="3" t="s">
        <v>81</v>
      </c>
      <c r="D40" s="1">
        <v>1</v>
      </c>
      <c r="E40" s="108">
        <v>0</v>
      </c>
      <c r="F40" s="97"/>
      <c r="G40" s="97"/>
    </row>
    <row r="41" spans="1:7" x14ac:dyDescent="0.2">
      <c r="A41" s="102"/>
      <c r="B41" s="5" t="s">
        <v>403</v>
      </c>
      <c r="C41" s="1" t="s">
        <v>36</v>
      </c>
      <c r="D41" s="1">
        <v>1</v>
      </c>
      <c r="E41" s="109"/>
      <c r="F41" s="97"/>
      <c r="G41" s="97"/>
    </row>
    <row r="42" spans="1:7" x14ac:dyDescent="0.2">
      <c r="A42" s="102"/>
      <c r="B42" s="5" t="s">
        <v>292</v>
      </c>
      <c r="C42" s="1" t="s">
        <v>404</v>
      </c>
      <c r="D42" s="1">
        <v>1</v>
      </c>
      <c r="E42" s="109"/>
      <c r="F42" s="97"/>
      <c r="G42" s="97"/>
    </row>
    <row r="43" spans="1:7" x14ac:dyDescent="0.2">
      <c r="A43" s="103"/>
      <c r="B43" s="5" t="s">
        <v>284</v>
      </c>
      <c r="C43" s="3"/>
      <c r="D43" s="1">
        <v>1</v>
      </c>
      <c r="E43" s="110"/>
      <c r="F43" s="97"/>
      <c r="G43" s="97"/>
    </row>
    <row r="44" spans="1:7" x14ac:dyDescent="0.2">
      <c r="A44" s="102" t="s">
        <v>351</v>
      </c>
      <c r="B44" s="2" t="s">
        <v>321</v>
      </c>
      <c r="C44" s="3" t="s">
        <v>81</v>
      </c>
      <c r="D44" s="1">
        <v>1</v>
      </c>
      <c r="E44" s="108">
        <v>0</v>
      </c>
      <c r="F44" s="97"/>
      <c r="G44" s="97"/>
    </row>
    <row r="45" spans="1:7" x14ac:dyDescent="0.2">
      <c r="A45" s="102"/>
      <c r="B45" s="5" t="s">
        <v>403</v>
      </c>
      <c r="C45" s="1" t="s">
        <v>36</v>
      </c>
      <c r="D45" s="1">
        <v>1</v>
      </c>
      <c r="E45" s="109"/>
      <c r="F45" s="97"/>
      <c r="G45" s="97"/>
    </row>
    <row r="46" spans="1:7" x14ac:dyDescent="0.2">
      <c r="A46" s="102"/>
      <c r="B46" s="5" t="s">
        <v>292</v>
      </c>
      <c r="C46" s="1" t="s">
        <v>404</v>
      </c>
      <c r="D46" s="1">
        <v>1</v>
      </c>
      <c r="E46" s="109"/>
      <c r="F46" s="97"/>
      <c r="G46" s="97"/>
    </row>
    <row r="47" spans="1:7" x14ac:dyDescent="0.2">
      <c r="A47" s="103"/>
      <c r="B47" s="5" t="s">
        <v>284</v>
      </c>
      <c r="C47" s="1"/>
      <c r="D47" s="1">
        <v>1</v>
      </c>
      <c r="E47" s="110"/>
      <c r="F47" s="97"/>
      <c r="G47" s="97"/>
    </row>
    <row r="48" spans="1:7" x14ac:dyDescent="0.2">
      <c r="A48" s="101" t="s">
        <v>352</v>
      </c>
      <c r="B48" s="2" t="s">
        <v>52</v>
      </c>
      <c r="C48" s="3" t="s">
        <v>302</v>
      </c>
      <c r="D48" s="32" t="s">
        <v>418</v>
      </c>
      <c r="E48" s="104">
        <v>0</v>
      </c>
      <c r="F48" s="97"/>
      <c r="G48" s="97"/>
    </row>
    <row r="49" spans="1:7" x14ac:dyDescent="0.2">
      <c r="A49" s="102"/>
      <c r="B49" s="5" t="s">
        <v>41</v>
      </c>
      <c r="C49" s="1">
        <v>600</v>
      </c>
      <c r="D49" s="1">
        <v>1</v>
      </c>
      <c r="E49" s="105"/>
      <c r="F49" s="97"/>
      <c r="G49" s="97"/>
    </row>
    <row r="50" spans="1:7" x14ac:dyDescent="0.2">
      <c r="A50" s="103"/>
      <c r="B50" s="5" t="s">
        <v>285</v>
      </c>
      <c r="C50" s="1" t="s">
        <v>303</v>
      </c>
      <c r="D50" s="1">
        <v>1</v>
      </c>
      <c r="E50" s="106"/>
      <c r="F50" s="97"/>
      <c r="G50" s="97"/>
    </row>
    <row r="51" spans="1:7" x14ac:dyDescent="0.2">
      <c r="A51" s="17" t="s">
        <v>286</v>
      </c>
      <c r="B51" s="7"/>
      <c r="C51" s="6" t="s">
        <v>374</v>
      </c>
      <c r="D51" s="37"/>
      <c r="E51" s="54"/>
      <c r="F51" s="97"/>
      <c r="G51" s="97"/>
    </row>
    <row r="52" spans="1:7" x14ac:dyDescent="0.2">
      <c r="A52" s="26" t="s">
        <v>44</v>
      </c>
      <c r="B52" s="2" t="s">
        <v>344</v>
      </c>
      <c r="C52" s="3" t="s">
        <v>305</v>
      </c>
      <c r="D52" s="32">
        <v>1</v>
      </c>
      <c r="E52" s="65">
        <v>0</v>
      </c>
      <c r="F52" s="97"/>
      <c r="G52" s="97"/>
    </row>
    <row r="53" spans="1:7" x14ac:dyDescent="0.2">
      <c r="A53" s="25" t="s">
        <v>2</v>
      </c>
      <c r="B53" s="2" t="s">
        <v>287</v>
      </c>
      <c r="C53" s="3" t="s">
        <v>24</v>
      </c>
      <c r="D53" s="1">
        <v>1</v>
      </c>
      <c r="E53" s="65">
        <v>0</v>
      </c>
      <c r="F53" s="97"/>
      <c r="G53" s="97"/>
    </row>
    <row r="54" spans="1:7" x14ac:dyDescent="0.2">
      <c r="A54" s="101" t="s">
        <v>132</v>
      </c>
      <c r="B54" s="2" t="s">
        <v>297</v>
      </c>
      <c r="C54" s="3" t="s">
        <v>306</v>
      </c>
      <c r="D54" s="32" t="s">
        <v>418</v>
      </c>
      <c r="E54" s="104">
        <v>0</v>
      </c>
      <c r="F54" s="97"/>
      <c r="G54" s="97"/>
    </row>
    <row r="55" spans="1:7" x14ac:dyDescent="0.2">
      <c r="A55" s="102"/>
      <c r="B55" s="5" t="s">
        <v>41</v>
      </c>
      <c r="C55" s="1">
        <v>1500</v>
      </c>
      <c r="D55" s="1">
        <v>1</v>
      </c>
      <c r="E55" s="105"/>
      <c r="F55" s="97"/>
      <c r="G55" s="97"/>
    </row>
    <row r="56" spans="1:7" x14ac:dyDescent="0.2">
      <c r="A56" s="103"/>
      <c r="B56" s="5" t="s">
        <v>285</v>
      </c>
      <c r="C56" s="1"/>
      <c r="D56" s="1">
        <v>1</v>
      </c>
      <c r="E56" s="106"/>
      <c r="F56" s="97"/>
      <c r="G56" s="97"/>
    </row>
    <row r="57" spans="1:7" x14ac:dyDescent="0.2">
      <c r="A57" s="101" t="s">
        <v>150</v>
      </c>
      <c r="B57" s="2" t="s">
        <v>297</v>
      </c>
      <c r="C57" s="3" t="s">
        <v>306</v>
      </c>
      <c r="D57" s="1" t="s">
        <v>418</v>
      </c>
      <c r="E57" s="104">
        <v>0</v>
      </c>
      <c r="F57" s="97"/>
      <c r="G57" s="97"/>
    </row>
    <row r="58" spans="1:7" x14ac:dyDescent="0.2">
      <c r="A58" s="102"/>
      <c r="B58" s="5" t="s">
        <v>41</v>
      </c>
      <c r="C58" s="1">
        <v>1500</v>
      </c>
      <c r="D58" s="1">
        <v>1</v>
      </c>
      <c r="E58" s="105"/>
      <c r="F58" s="97"/>
      <c r="G58" s="97"/>
    </row>
    <row r="59" spans="1:7" x14ac:dyDescent="0.2">
      <c r="A59" s="103"/>
      <c r="B59" s="5" t="s">
        <v>285</v>
      </c>
      <c r="C59" s="1"/>
      <c r="D59" s="1">
        <v>1</v>
      </c>
      <c r="E59" s="106"/>
      <c r="F59" s="97"/>
      <c r="G59" s="97"/>
    </row>
    <row r="60" spans="1:7" x14ac:dyDescent="0.2">
      <c r="A60" s="101" t="s">
        <v>5</v>
      </c>
      <c r="B60" s="2" t="s">
        <v>366</v>
      </c>
      <c r="C60" s="3" t="s">
        <v>301</v>
      </c>
      <c r="D60" s="32" t="s">
        <v>418</v>
      </c>
      <c r="E60" s="104">
        <v>0</v>
      </c>
      <c r="F60" s="97"/>
      <c r="G60" s="97"/>
    </row>
    <row r="61" spans="1:7" x14ac:dyDescent="0.2">
      <c r="A61" s="102"/>
      <c r="B61" s="5" t="s">
        <v>279</v>
      </c>
      <c r="C61" s="1" t="s">
        <v>301</v>
      </c>
      <c r="D61" s="1">
        <v>1</v>
      </c>
      <c r="E61" s="105"/>
      <c r="F61" s="97"/>
      <c r="G61" s="97"/>
    </row>
    <row r="62" spans="1:7" x14ac:dyDescent="0.2">
      <c r="A62" s="102"/>
      <c r="B62" s="5" t="s">
        <v>309</v>
      </c>
      <c r="C62" s="1"/>
      <c r="D62" s="1">
        <v>4</v>
      </c>
      <c r="E62" s="105"/>
      <c r="F62" s="97"/>
      <c r="G62" s="97"/>
    </row>
    <row r="63" spans="1:7" x14ac:dyDescent="0.2">
      <c r="A63" s="102"/>
      <c r="B63" s="5" t="s">
        <v>280</v>
      </c>
      <c r="C63" s="1"/>
      <c r="D63" s="1">
        <v>1</v>
      </c>
      <c r="E63" s="105"/>
      <c r="F63" s="97"/>
      <c r="G63" s="97"/>
    </row>
    <row r="64" spans="1:7" x14ac:dyDescent="0.2">
      <c r="A64" s="102"/>
      <c r="B64" s="5" t="s">
        <v>281</v>
      </c>
      <c r="C64" s="1" t="s">
        <v>27</v>
      </c>
      <c r="D64" s="1">
        <v>1</v>
      </c>
      <c r="E64" s="105"/>
      <c r="F64" s="97"/>
      <c r="G64" s="97"/>
    </row>
    <row r="65" spans="1:7" x14ac:dyDescent="0.2">
      <c r="A65" s="103"/>
      <c r="B65" s="5" t="s">
        <v>282</v>
      </c>
      <c r="C65" s="1"/>
      <c r="D65" s="1">
        <v>1</v>
      </c>
      <c r="E65" s="106"/>
      <c r="F65" s="97"/>
      <c r="G65" s="97"/>
    </row>
    <row r="66" spans="1:7" x14ac:dyDescent="0.2">
      <c r="A66" s="101" t="s">
        <v>6</v>
      </c>
      <c r="B66" s="2" t="s">
        <v>31</v>
      </c>
      <c r="C66" s="3" t="s">
        <v>307</v>
      </c>
      <c r="D66" s="32" t="s">
        <v>418</v>
      </c>
      <c r="E66" s="104">
        <v>0</v>
      </c>
      <c r="F66" s="97"/>
      <c r="G66" s="97"/>
    </row>
    <row r="67" spans="1:7" x14ac:dyDescent="0.2">
      <c r="A67" s="102"/>
      <c r="B67" s="5" t="s">
        <v>41</v>
      </c>
      <c r="C67" s="1" t="s">
        <v>419</v>
      </c>
      <c r="D67" s="1">
        <v>1</v>
      </c>
      <c r="E67" s="105"/>
      <c r="F67" s="97"/>
      <c r="G67" s="97"/>
    </row>
    <row r="68" spans="1:7" x14ac:dyDescent="0.2">
      <c r="A68" s="102"/>
      <c r="B68" s="5" t="s">
        <v>283</v>
      </c>
      <c r="C68" s="1" t="s">
        <v>11</v>
      </c>
      <c r="D68" s="1">
        <v>1</v>
      </c>
      <c r="E68" s="105"/>
      <c r="F68" s="97"/>
      <c r="G68" s="97"/>
    </row>
    <row r="69" spans="1:7" x14ac:dyDescent="0.2">
      <c r="A69" s="103"/>
      <c r="B69" s="5" t="s">
        <v>283</v>
      </c>
      <c r="C69" s="1" t="s">
        <v>11</v>
      </c>
      <c r="D69" s="1">
        <v>1</v>
      </c>
      <c r="E69" s="106"/>
      <c r="F69" s="97"/>
      <c r="G69" s="97"/>
    </row>
    <row r="70" spans="1:7" x14ac:dyDescent="0.2">
      <c r="A70" s="102" t="s">
        <v>12</v>
      </c>
      <c r="B70" s="2" t="s">
        <v>321</v>
      </c>
      <c r="C70" s="3" t="s">
        <v>81</v>
      </c>
      <c r="D70" s="1">
        <v>1</v>
      </c>
      <c r="E70" s="108">
        <v>0</v>
      </c>
      <c r="F70" s="97"/>
      <c r="G70" s="97"/>
    </row>
    <row r="71" spans="1:7" x14ac:dyDescent="0.2">
      <c r="A71" s="102"/>
      <c r="B71" s="5" t="s">
        <v>403</v>
      </c>
      <c r="C71" s="1" t="s">
        <v>36</v>
      </c>
      <c r="D71" s="1">
        <v>1</v>
      </c>
      <c r="E71" s="109"/>
      <c r="F71" s="97"/>
      <c r="G71" s="97"/>
    </row>
    <row r="72" spans="1:7" x14ac:dyDescent="0.2">
      <c r="A72" s="102"/>
      <c r="B72" s="5" t="s">
        <v>41</v>
      </c>
      <c r="C72" s="1" t="s">
        <v>404</v>
      </c>
      <c r="D72" s="1">
        <v>1</v>
      </c>
      <c r="E72" s="109"/>
      <c r="F72" s="97"/>
      <c r="G72" s="97"/>
    </row>
    <row r="73" spans="1:7" x14ac:dyDescent="0.2">
      <c r="A73" s="103"/>
      <c r="B73" s="5" t="s">
        <v>284</v>
      </c>
      <c r="C73" s="1"/>
      <c r="D73" s="1">
        <v>1</v>
      </c>
      <c r="E73" s="110"/>
      <c r="F73" s="97"/>
      <c r="G73" s="97"/>
    </row>
    <row r="74" spans="1:7" x14ac:dyDescent="0.2">
      <c r="A74" s="17" t="s">
        <v>288</v>
      </c>
      <c r="B74" s="7"/>
      <c r="C74" s="6" t="s">
        <v>304</v>
      </c>
      <c r="D74" s="37"/>
      <c r="E74" s="54"/>
      <c r="F74" s="97"/>
      <c r="G74" s="97"/>
    </row>
    <row r="75" spans="1:7" x14ac:dyDescent="0.2">
      <c r="A75" s="101" t="s">
        <v>44</v>
      </c>
      <c r="B75" s="2" t="s">
        <v>31</v>
      </c>
      <c r="C75" s="3" t="s">
        <v>205</v>
      </c>
      <c r="D75" s="32" t="s">
        <v>418</v>
      </c>
      <c r="E75" s="104">
        <v>0</v>
      </c>
      <c r="F75" s="97"/>
      <c r="G75" s="97"/>
    </row>
    <row r="76" spans="1:7" x14ac:dyDescent="0.2">
      <c r="A76" s="102"/>
      <c r="B76" s="5" t="s">
        <v>41</v>
      </c>
      <c r="C76" s="1" t="s">
        <v>420</v>
      </c>
      <c r="D76" s="1">
        <v>1</v>
      </c>
      <c r="E76" s="105"/>
      <c r="F76" s="97"/>
      <c r="G76" s="97"/>
    </row>
    <row r="77" spans="1:7" x14ac:dyDescent="0.2">
      <c r="A77" s="102"/>
      <c r="B77" s="5" t="s">
        <v>317</v>
      </c>
      <c r="C77" s="1" t="s">
        <v>11</v>
      </c>
      <c r="D77" s="1">
        <v>1</v>
      </c>
      <c r="E77" s="105"/>
      <c r="F77" s="97"/>
      <c r="G77" s="97"/>
    </row>
    <row r="78" spans="1:7" x14ac:dyDescent="0.2">
      <c r="A78" s="102"/>
      <c r="B78" s="5" t="s">
        <v>277</v>
      </c>
      <c r="C78" s="1" t="s">
        <v>28</v>
      </c>
      <c r="D78" s="1">
        <v>1</v>
      </c>
      <c r="E78" s="106"/>
      <c r="F78" s="97"/>
      <c r="G78" s="97"/>
    </row>
    <row r="79" spans="1:7" x14ac:dyDescent="0.2">
      <c r="A79" s="101" t="s">
        <v>2</v>
      </c>
      <c r="B79" s="2" t="s">
        <v>31</v>
      </c>
      <c r="C79" s="3" t="s">
        <v>205</v>
      </c>
      <c r="D79" s="32" t="s">
        <v>418</v>
      </c>
      <c r="E79" s="104">
        <v>0</v>
      </c>
      <c r="F79" s="97"/>
      <c r="G79" s="97"/>
    </row>
    <row r="80" spans="1:7" x14ac:dyDescent="0.2">
      <c r="A80" s="102"/>
      <c r="B80" s="5" t="s">
        <v>41</v>
      </c>
      <c r="C80" s="1" t="s">
        <v>420</v>
      </c>
      <c r="D80" s="1">
        <v>1</v>
      </c>
      <c r="E80" s="105"/>
      <c r="F80" s="97"/>
      <c r="G80" s="97"/>
    </row>
    <row r="81" spans="1:7" x14ac:dyDescent="0.2">
      <c r="A81" s="102"/>
      <c r="B81" s="5" t="s">
        <v>317</v>
      </c>
      <c r="C81" s="1" t="s">
        <v>11</v>
      </c>
      <c r="D81" s="1">
        <v>1</v>
      </c>
      <c r="E81" s="105"/>
      <c r="F81" s="97"/>
      <c r="G81" s="97"/>
    </row>
    <row r="82" spans="1:7" x14ac:dyDescent="0.2">
      <c r="A82" s="103"/>
      <c r="B82" s="5" t="s">
        <v>277</v>
      </c>
      <c r="C82" s="1" t="s">
        <v>28</v>
      </c>
      <c r="D82" s="1">
        <v>1</v>
      </c>
      <c r="E82" s="106"/>
      <c r="F82" s="97"/>
      <c r="G82" s="97"/>
    </row>
    <row r="83" spans="1:7" x14ac:dyDescent="0.2">
      <c r="A83" s="101" t="s">
        <v>3</v>
      </c>
      <c r="B83" s="2" t="s">
        <v>298</v>
      </c>
      <c r="C83" s="3" t="s">
        <v>308</v>
      </c>
      <c r="D83" s="32" t="s">
        <v>418</v>
      </c>
      <c r="E83" s="104">
        <v>0</v>
      </c>
      <c r="F83" s="97"/>
      <c r="G83" s="97"/>
    </row>
    <row r="84" spans="1:7" x14ac:dyDescent="0.2">
      <c r="A84" s="102"/>
      <c r="B84" s="5" t="s">
        <v>41</v>
      </c>
      <c r="C84" s="1" t="s">
        <v>421</v>
      </c>
      <c r="D84" s="1">
        <v>1</v>
      </c>
      <c r="E84" s="105"/>
      <c r="F84" s="97"/>
      <c r="G84" s="97"/>
    </row>
    <row r="85" spans="1:7" x14ac:dyDescent="0.2">
      <c r="A85" s="103"/>
      <c r="B85" s="5" t="s">
        <v>285</v>
      </c>
      <c r="C85" s="1" t="s">
        <v>422</v>
      </c>
      <c r="D85" s="1">
        <v>1</v>
      </c>
      <c r="E85" s="106"/>
      <c r="F85" s="97"/>
      <c r="G85" s="97"/>
    </row>
    <row r="86" spans="1:7" x14ac:dyDescent="0.2">
      <c r="A86" s="101" t="s">
        <v>4</v>
      </c>
      <c r="B86" s="2" t="s">
        <v>31</v>
      </c>
      <c r="C86" s="3" t="s">
        <v>307</v>
      </c>
      <c r="D86" s="32" t="s">
        <v>418</v>
      </c>
      <c r="E86" s="104">
        <v>0</v>
      </c>
      <c r="F86" s="97"/>
      <c r="G86" s="97"/>
    </row>
    <row r="87" spans="1:7" x14ac:dyDescent="0.2">
      <c r="A87" s="102"/>
      <c r="B87" s="5" t="s">
        <v>41</v>
      </c>
      <c r="C87" s="1" t="s">
        <v>419</v>
      </c>
      <c r="D87" s="1">
        <v>1</v>
      </c>
      <c r="E87" s="105"/>
      <c r="F87" s="97"/>
      <c r="G87" s="97"/>
    </row>
    <row r="88" spans="1:7" x14ac:dyDescent="0.2">
      <c r="A88" s="102"/>
      <c r="B88" s="5" t="s">
        <v>283</v>
      </c>
      <c r="C88" s="1" t="s">
        <v>11</v>
      </c>
      <c r="D88" s="1">
        <v>1</v>
      </c>
      <c r="E88" s="105"/>
      <c r="F88" s="97"/>
      <c r="G88" s="97"/>
    </row>
    <row r="89" spans="1:7" x14ac:dyDescent="0.2">
      <c r="A89" s="103"/>
      <c r="B89" s="5" t="s">
        <v>293</v>
      </c>
      <c r="C89" s="1" t="s">
        <v>11</v>
      </c>
      <c r="D89" s="1">
        <v>1</v>
      </c>
      <c r="E89" s="106"/>
      <c r="F89" s="97"/>
      <c r="G89" s="97"/>
    </row>
    <row r="90" spans="1:7" x14ac:dyDescent="0.2">
      <c r="A90" s="101" t="s">
        <v>5</v>
      </c>
      <c r="B90" s="2" t="s">
        <v>321</v>
      </c>
      <c r="C90" s="1" t="s">
        <v>81</v>
      </c>
      <c r="D90" s="1">
        <v>1</v>
      </c>
      <c r="E90" s="99">
        <v>0</v>
      </c>
      <c r="F90" s="97"/>
      <c r="G90" s="97"/>
    </row>
    <row r="91" spans="1:7" x14ac:dyDescent="0.2">
      <c r="A91" s="102"/>
      <c r="B91" s="5" t="s">
        <v>403</v>
      </c>
      <c r="C91" s="1" t="s">
        <v>36</v>
      </c>
      <c r="D91" s="1">
        <v>1</v>
      </c>
      <c r="E91" s="99"/>
      <c r="F91" s="97"/>
      <c r="G91" s="97"/>
    </row>
    <row r="92" spans="1:7" x14ac:dyDescent="0.2">
      <c r="A92" s="102"/>
      <c r="B92" s="5" t="s">
        <v>41</v>
      </c>
      <c r="C92" s="1" t="s">
        <v>404</v>
      </c>
      <c r="D92" s="1">
        <v>1</v>
      </c>
      <c r="E92" s="99"/>
      <c r="F92" s="97"/>
      <c r="G92" s="97"/>
    </row>
    <row r="93" spans="1:7" x14ac:dyDescent="0.2">
      <c r="A93" s="103"/>
      <c r="B93" s="5" t="s">
        <v>284</v>
      </c>
      <c r="C93" s="1"/>
      <c r="D93" s="1">
        <v>1</v>
      </c>
      <c r="E93" s="99"/>
      <c r="F93" s="97"/>
      <c r="G93" s="97"/>
    </row>
    <row r="94" spans="1:7" x14ac:dyDescent="0.2">
      <c r="A94" s="101" t="s">
        <v>6</v>
      </c>
      <c r="B94" s="2" t="s">
        <v>278</v>
      </c>
      <c r="C94" s="3" t="s">
        <v>301</v>
      </c>
      <c r="D94" s="32" t="s">
        <v>418</v>
      </c>
      <c r="E94" s="104">
        <v>0</v>
      </c>
      <c r="F94" s="97"/>
      <c r="G94" s="97"/>
    </row>
    <row r="95" spans="1:7" x14ac:dyDescent="0.2">
      <c r="A95" s="102"/>
      <c r="B95" s="5" t="s">
        <v>279</v>
      </c>
      <c r="C95" s="1" t="s">
        <v>301</v>
      </c>
      <c r="D95" s="1">
        <v>1</v>
      </c>
      <c r="E95" s="105"/>
      <c r="F95" s="97"/>
      <c r="G95" s="97"/>
    </row>
    <row r="96" spans="1:7" x14ac:dyDescent="0.2">
      <c r="A96" s="102"/>
      <c r="B96" s="5" t="s">
        <v>309</v>
      </c>
      <c r="C96" s="1"/>
      <c r="D96" s="1">
        <v>4</v>
      </c>
      <c r="E96" s="105"/>
      <c r="F96" s="97"/>
      <c r="G96" s="97"/>
    </row>
    <row r="97" spans="1:7" x14ac:dyDescent="0.2">
      <c r="A97" s="102"/>
      <c r="B97" s="5" t="s">
        <v>280</v>
      </c>
      <c r="C97" s="1"/>
      <c r="D97" s="1">
        <v>1</v>
      </c>
      <c r="E97" s="105"/>
      <c r="F97" s="97"/>
      <c r="G97" s="97"/>
    </row>
    <row r="98" spans="1:7" x14ac:dyDescent="0.2">
      <c r="A98" s="102"/>
      <c r="B98" s="5" t="s">
        <v>281</v>
      </c>
      <c r="C98" s="1" t="s">
        <v>27</v>
      </c>
      <c r="D98" s="1">
        <v>1</v>
      </c>
      <c r="E98" s="105"/>
      <c r="F98" s="97"/>
      <c r="G98" s="97"/>
    </row>
    <row r="99" spans="1:7" x14ac:dyDescent="0.2">
      <c r="A99" s="103"/>
      <c r="B99" s="5" t="s">
        <v>282</v>
      </c>
      <c r="C99" s="1"/>
      <c r="D99" s="1">
        <v>1</v>
      </c>
      <c r="E99" s="106"/>
      <c r="F99" s="97"/>
      <c r="G99" s="97"/>
    </row>
    <row r="100" spans="1:7" x14ac:dyDescent="0.2">
      <c r="A100" s="101" t="s">
        <v>12</v>
      </c>
      <c r="B100" s="2" t="s">
        <v>31</v>
      </c>
      <c r="C100" s="3" t="s">
        <v>311</v>
      </c>
      <c r="D100" s="32" t="s">
        <v>418</v>
      </c>
      <c r="E100" s="104">
        <v>0</v>
      </c>
      <c r="F100" s="97"/>
      <c r="G100" s="97"/>
    </row>
    <row r="101" spans="1:7" x14ac:dyDescent="0.2">
      <c r="A101" s="102"/>
      <c r="B101" s="5" t="s">
        <v>41</v>
      </c>
      <c r="C101" s="1" t="s">
        <v>423</v>
      </c>
      <c r="D101" s="1">
        <v>1</v>
      </c>
      <c r="E101" s="105"/>
      <c r="F101" s="97"/>
      <c r="G101" s="97"/>
    </row>
    <row r="102" spans="1:7" x14ac:dyDescent="0.2">
      <c r="A102" s="102"/>
      <c r="B102" s="5" t="s">
        <v>277</v>
      </c>
      <c r="C102" s="1" t="s">
        <v>28</v>
      </c>
      <c r="D102" s="1">
        <v>1</v>
      </c>
      <c r="E102" s="105"/>
      <c r="F102" s="97"/>
      <c r="G102" s="97"/>
    </row>
    <row r="103" spans="1:7" x14ac:dyDescent="0.2">
      <c r="A103" s="102"/>
      <c r="B103" s="5" t="s">
        <v>277</v>
      </c>
      <c r="C103" s="1" t="s">
        <v>28</v>
      </c>
      <c r="D103" s="1">
        <v>1</v>
      </c>
      <c r="E103" s="106"/>
      <c r="F103" s="97"/>
      <c r="G103" s="97"/>
    </row>
    <row r="104" spans="1:7" x14ac:dyDescent="0.2">
      <c r="A104" s="100" t="s">
        <v>13</v>
      </c>
      <c r="B104" s="2" t="s">
        <v>321</v>
      </c>
      <c r="C104" s="1" t="s">
        <v>81</v>
      </c>
      <c r="D104" s="1">
        <v>1</v>
      </c>
      <c r="E104" s="99">
        <v>0</v>
      </c>
      <c r="F104" s="97"/>
      <c r="G104" s="97"/>
    </row>
    <row r="105" spans="1:7" x14ac:dyDescent="0.2">
      <c r="A105" s="100"/>
      <c r="B105" s="5" t="s">
        <v>403</v>
      </c>
      <c r="C105" s="1" t="s">
        <v>36</v>
      </c>
      <c r="D105" s="1">
        <v>1</v>
      </c>
      <c r="E105" s="99"/>
      <c r="F105" s="97"/>
      <c r="G105" s="97"/>
    </row>
    <row r="106" spans="1:7" x14ac:dyDescent="0.2">
      <c r="A106" s="100"/>
      <c r="B106" s="5" t="s">
        <v>41</v>
      </c>
      <c r="C106" s="1" t="s">
        <v>404</v>
      </c>
      <c r="D106" s="1">
        <v>1</v>
      </c>
      <c r="E106" s="99"/>
      <c r="F106" s="97"/>
      <c r="G106" s="97"/>
    </row>
    <row r="107" spans="1:7" x14ac:dyDescent="0.2">
      <c r="A107" s="100"/>
      <c r="B107" s="5" t="s">
        <v>284</v>
      </c>
      <c r="C107" s="1"/>
      <c r="D107" s="1">
        <v>1</v>
      </c>
      <c r="E107" s="99"/>
      <c r="F107" s="97"/>
      <c r="G107" s="97"/>
    </row>
    <row r="108" spans="1:7" x14ac:dyDescent="0.2">
      <c r="A108" s="101" t="s">
        <v>14</v>
      </c>
      <c r="B108" s="2" t="s">
        <v>278</v>
      </c>
      <c r="C108" s="3" t="s">
        <v>310</v>
      </c>
      <c r="D108" s="32" t="s">
        <v>418</v>
      </c>
      <c r="E108" s="104">
        <v>0</v>
      </c>
      <c r="F108" s="97"/>
      <c r="G108" s="97"/>
    </row>
    <row r="109" spans="1:7" x14ac:dyDescent="0.2">
      <c r="A109" s="102"/>
      <c r="B109" s="5" t="s">
        <v>279</v>
      </c>
      <c r="C109" s="1" t="s">
        <v>310</v>
      </c>
      <c r="D109" s="1">
        <v>1</v>
      </c>
      <c r="E109" s="105"/>
      <c r="F109" s="97"/>
      <c r="G109" s="97"/>
    </row>
    <row r="110" spans="1:7" x14ac:dyDescent="0.2">
      <c r="A110" s="102"/>
      <c r="B110" s="5" t="s">
        <v>309</v>
      </c>
      <c r="C110" s="1"/>
      <c r="D110" s="1">
        <v>4</v>
      </c>
      <c r="E110" s="105"/>
      <c r="F110" s="97"/>
      <c r="G110" s="97"/>
    </row>
    <row r="111" spans="1:7" x14ac:dyDescent="0.2">
      <c r="A111" s="102"/>
      <c r="B111" s="5" t="s">
        <v>280</v>
      </c>
      <c r="C111" s="1"/>
      <c r="D111" s="1">
        <v>1</v>
      </c>
      <c r="E111" s="105"/>
      <c r="F111" s="97"/>
      <c r="G111" s="97"/>
    </row>
    <row r="112" spans="1:7" x14ac:dyDescent="0.2">
      <c r="A112" s="102"/>
      <c r="B112" s="5" t="s">
        <v>281</v>
      </c>
      <c r="C112" s="1" t="s">
        <v>27</v>
      </c>
      <c r="D112" s="1">
        <v>1</v>
      </c>
      <c r="E112" s="105"/>
      <c r="F112" s="97"/>
      <c r="G112" s="97"/>
    </row>
    <row r="113" spans="1:7" x14ac:dyDescent="0.2">
      <c r="A113" s="103"/>
      <c r="B113" s="5" t="s">
        <v>282</v>
      </c>
      <c r="C113" s="1"/>
      <c r="D113" s="1">
        <v>1</v>
      </c>
      <c r="E113" s="106"/>
      <c r="F113" s="97"/>
      <c r="G113" s="97"/>
    </row>
    <row r="114" spans="1:7" x14ac:dyDescent="0.2">
      <c r="A114" s="17" t="s">
        <v>289</v>
      </c>
      <c r="B114" s="7"/>
      <c r="C114" s="6" t="s">
        <v>312</v>
      </c>
      <c r="D114" s="37"/>
      <c r="E114" s="54"/>
      <c r="F114" s="97"/>
      <c r="G114" s="97"/>
    </row>
    <row r="115" spans="1:7" x14ac:dyDescent="0.2">
      <c r="A115" s="26" t="s">
        <v>44</v>
      </c>
      <c r="B115" s="2" t="s">
        <v>344</v>
      </c>
      <c r="C115" s="3" t="s">
        <v>78</v>
      </c>
      <c r="D115" s="32">
        <v>1</v>
      </c>
      <c r="E115" s="65">
        <v>0</v>
      </c>
      <c r="F115" s="97"/>
      <c r="G115" s="97"/>
    </row>
    <row r="116" spans="1:7" x14ac:dyDescent="0.2">
      <c r="A116" s="25" t="s">
        <v>2</v>
      </c>
      <c r="B116" s="2" t="s">
        <v>287</v>
      </c>
      <c r="C116" s="3" t="s">
        <v>24</v>
      </c>
      <c r="D116" s="1">
        <v>1</v>
      </c>
      <c r="E116" s="65">
        <v>0</v>
      </c>
      <c r="F116" s="97"/>
      <c r="G116" s="97"/>
    </row>
    <row r="117" spans="1:7" x14ac:dyDescent="0.2">
      <c r="A117" s="101" t="s">
        <v>3</v>
      </c>
      <c r="B117" s="2" t="s">
        <v>299</v>
      </c>
      <c r="C117" s="3" t="s">
        <v>313</v>
      </c>
      <c r="D117" s="32" t="s">
        <v>418</v>
      </c>
      <c r="E117" s="104">
        <v>0</v>
      </c>
      <c r="F117" s="97"/>
      <c r="G117" s="97"/>
    </row>
    <row r="118" spans="1:7" x14ac:dyDescent="0.2">
      <c r="A118" s="102"/>
      <c r="B118" s="5" t="s">
        <v>41</v>
      </c>
      <c r="C118" s="1" t="s">
        <v>424</v>
      </c>
      <c r="D118" s="1">
        <v>1</v>
      </c>
      <c r="E118" s="105"/>
      <c r="F118" s="97"/>
      <c r="G118" s="97"/>
    </row>
    <row r="119" spans="1:7" x14ac:dyDescent="0.2">
      <c r="A119" s="103"/>
      <c r="B119" s="5" t="s">
        <v>285</v>
      </c>
      <c r="C119" s="1" t="s">
        <v>425</v>
      </c>
      <c r="D119" s="1">
        <v>1</v>
      </c>
      <c r="E119" s="106"/>
      <c r="F119" s="97"/>
      <c r="G119" s="97"/>
    </row>
    <row r="120" spans="1:7" x14ac:dyDescent="0.2">
      <c r="A120" s="101" t="s">
        <v>4</v>
      </c>
      <c r="B120" s="2" t="s">
        <v>299</v>
      </c>
      <c r="C120" s="3" t="s">
        <v>313</v>
      </c>
      <c r="D120" s="32" t="s">
        <v>418</v>
      </c>
      <c r="E120" s="104">
        <v>0</v>
      </c>
      <c r="F120" s="97"/>
      <c r="G120" s="97"/>
    </row>
    <row r="121" spans="1:7" x14ac:dyDescent="0.2">
      <c r="A121" s="102"/>
      <c r="B121" s="5" t="s">
        <v>41</v>
      </c>
      <c r="C121" s="1" t="s">
        <v>424</v>
      </c>
      <c r="D121" s="1">
        <v>1</v>
      </c>
      <c r="E121" s="105"/>
      <c r="F121" s="97"/>
      <c r="G121" s="97"/>
    </row>
    <row r="122" spans="1:7" x14ac:dyDescent="0.2">
      <c r="A122" s="103"/>
      <c r="B122" s="5" t="s">
        <v>285</v>
      </c>
      <c r="C122" s="1" t="s">
        <v>425</v>
      </c>
      <c r="D122" s="1">
        <v>1</v>
      </c>
      <c r="E122" s="106"/>
      <c r="F122" s="97"/>
      <c r="G122" s="97"/>
    </row>
    <row r="123" spans="1:7" x14ac:dyDescent="0.2">
      <c r="A123" s="26" t="s">
        <v>5</v>
      </c>
      <c r="B123" s="2" t="s">
        <v>448</v>
      </c>
      <c r="C123" s="1" t="s">
        <v>24</v>
      </c>
      <c r="D123" s="1">
        <v>1</v>
      </c>
      <c r="E123" s="65">
        <v>0</v>
      </c>
      <c r="F123" s="97"/>
      <c r="G123" s="97"/>
    </row>
    <row r="124" spans="1:7" x14ac:dyDescent="0.2">
      <c r="A124" s="64" t="s">
        <v>6</v>
      </c>
      <c r="B124" s="2" t="s">
        <v>448</v>
      </c>
      <c r="C124" s="1" t="s">
        <v>24</v>
      </c>
      <c r="D124" s="1">
        <v>1</v>
      </c>
      <c r="E124" s="65">
        <v>0</v>
      </c>
      <c r="F124" s="97"/>
      <c r="G124" s="97"/>
    </row>
    <row r="125" spans="1:7" x14ac:dyDescent="0.2">
      <c r="A125" s="17" t="s">
        <v>291</v>
      </c>
      <c r="B125" s="7"/>
      <c r="C125" s="6" t="s">
        <v>319</v>
      </c>
      <c r="D125" s="37"/>
      <c r="E125" s="54"/>
      <c r="F125" s="97"/>
      <c r="G125" s="97"/>
    </row>
    <row r="126" spans="1:7" x14ac:dyDescent="0.2">
      <c r="A126" s="101" t="s">
        <v>44</v>
      </c>
      <c r="B126" s="2" t="s">
        <v>31</v>
      </c>
      <c r="C126" s="3" t="s">
        <v>318</v>
      </c>
      <c r="D126" s="32" t="s">
        <v>418</v>
      </c>
      <c r="E126" s="104">
        <v>0</v>
      </c>
      <c r="F126" s="97"/>
      <c r="G126" s="97"/>
    </row>
    <row r="127" spans="1:7" x14ac:dyDescent="0.2">
      <c r="A127" s="102"/>
      <c r="B127" s="5" t="s">
        <v>41</v>
      </c>
      <c r="C127" s="1" t="s">
        <v>426</v>
      </c>
      <c r="D127" s="1">
        <v>1</v>
      </c>
      <c r="E127" s="105"/>
      <c r="F127" s="97"/>
      <c r="G127" s="97"/>
    </row>
    <row r="128" spans="1:7" x14ac:dyDescent="0.2">
      <c r="A128" s="103"/>
      <c r="B128" s="5" t="s">
        <v>285</v>
      </c>
      <c r="C128" s="1" t="s">
        <v>353</v>
      </c>
      <c r="D128" s="1">
        <v>1</v>
      </c>
      <c r="E128" s="106"/>
      <c r="F128" s="97"/>
      <c r="G128" s="97"/>
    </row>
    <row r="129" spans="1:7" ht="25.5" x14ac:dyDescent="0.2">
      <c r="A129" s="25" t="s">
        <v>2</v>
      </c>
      <c r="B129" s="2" t="s">
        <v>322</v>
      </c>
      <c r="C129" s="1" t="s">
        <v>11</v>
      </c>
      <c r="D129" s="1">
        <v>1</v>
      </c>
      <c r="E129" s="65">
        <v>0</v>
      </c>
      <c r="F129" s="97"/>
      <c r="G129" s="97"/>
    </row>
    <row r="130" spans="1:7" x14ac:dyDescent="0.2">
      <c r="A130" s="27" t="s">
        <v>3</v>
      </c>
      <c r="B130" s="2" t="s">
        <v>300</v>
      </c>
      <c r="C130" s="1" t="s">
        <v>11</v>
      </c>
      <c r="D130" s="1">
        <v>1</v>
      </c>
      <c r="E130" s="65">
        <v>0</v>
      </c>
      <c r="F130" s="97"/>
      <c r="G130" s="97"/>
    </row>
    <row r="131" spans="1:7" x14ac:dyDescent="0.2">
      <c r="A131" s="25" t="s">
        <v>4</v>
      </c>
      <c r="B131" s="2" t="s">
        <v>290</v>
      </c>
      <c r="C131" s="1" t="s">
        <v>24</v>
      </c>
      <c r="D131" s="1">
        <v>1</v>
      </c>
      <c r="E131" s="65">
        <v>0</v>
      </c>
      <c r="F131" s="97"/>
      <c r="G131" s="97"/>
    </row>
    <row r="132" spans="1:7" x14ac:dyDescent="0.2">
      <c r="A132" s="17" t="s">
        <v>375</v>
      </c>
      <c r="B132" s="7"/>
      <c r="C132" s="6" t="s">
        <v>319</v>
      </c>
      <c r="D132" s="37"/>
      <c r="E132" s="54"/>
      <c r="F132" s="97"/>
      <c r="G132" s="97"/>
    </row>
    <row r="133" spans="1:7" x14ac:dyDescent="0.2">
      <c r="A133" s="26" t="s">
        <v>44</v>
      </c>
      <c r="B133" s="2" t="s">
        <v>277</v>
      </c>
      <c r="C133" s="3" t="s">
        <v>28</v>
      </c>
      <c r="D133" s="38">
        <v>1</v>
      </c>
      <c r="E133" s="65">
        <v>0</v>
      </c>
      <c r="F133" s="97"/>
      <c r="G133" s="97"/>
    </row>
    <row r="134" spans="1:7" x14ac:dyDescent="0.2">
      <c r="A134" s="26" t="s">
        <v>2</v>
      </c>
      <c r="B134" s="2" t="s">
        <v>277</v>
      </c>
      <c r="C134" s="3" t="s">
        <v>28</v>
      </c>
      <c r="D134" s="38">
        <v>1</v>
      </c>
      <c r="E134" s="65">
        <v>0</v>
      </c>
      <c r="F134" s="97"/>
      <c r="G134" s="97"/>
    </row>
    <row r="135" spans="1:7" ht="13.5" thickBot="1" x14ac:dyDescent="0.25">
      <c r="A135" s="26" t="s">
        <v>3</v>
      </c>
      <c r="B135" s="2" t="s">
        <v>320</v>
      </c>
      <c r="C135" s="3" t="s">
        <v>11</v>
      </c>
      <c r="D135" s="38">
        <v>1</v>
      </c>
      <c r="E135" s="65">
        <v>0</v>
      </c>
      <c r="F135" s="98"/>
      <c r="G135" s="98"/>
    </row>
    <row r="136" spans="1:7" ht="13.5" thickBot="1" x14ac:dyDescent="0.25">
      <c r="A136" s="16" t="s">
        <v>43</v>
      </c>
      <c r="B136" s="29"/>
      <c r="C136" s="13"/>
      <c r="D136" s="36"/>
      <c r="E136" s="55"/>
      <c r="F136" s="53"/>
      <c r="G136" s="53"/>
    </row>
    <row r="137" spans="1:7" x14ac:dyDescent="0.2">
      <c r="A137" s="112" t="s">
        <v>44</v>
      </c>
      <c r="B137" s="2" t="s">
        <v>40</v>
      </c>
      <c r="C137" s="3" t="s">
        <v>78</v>
      </c>
      <c r="D137" s="32" t="s">
        <v>418</v>
      </c>
      <c r="E137" s="104">
        <v>0</v>
      </c>
      <c r="F137" s="97">
        <f>SUM(E137:E142)</f>
        <v>0</v>
      </c>
      <c r="G137" s="96">
        <f>F137*1.21</f>
        <v>0</v>
      </c>
    </row>
    <row r="138" spans="1:7" x14ac:dyDescent="0.2">
      <c r="A138" s="112"/>
      <c r="B138" s="5" t="s">
        <v>368</v>
      </c>
      <c r="C138" s="1" t="s">
        <v>427</v>
      </c>
      <c r="D138" s="1">
        <v>1</v>
      </c>
      <c r="E138" s="105"/>
      <c r="F138" s="97"/>
      <c r="G138" s="97"/>
    </row>
    <row r="139" spans="1:7" x14ac:dyDescent="0.2">
      <c r="A139" s="112"/>
      <c r="B139" s="5" t="s">
        <v>42</v>
      </c>
      <c r="C139" s="1" t="s">
        <v>79</v>
      </c>
      <c r="D139" s="1">
        <v>1</v>
      </c>
      <c r="E139" s="106"/>
      <c r="F139" s="97"/>
      <c r="G139" s="97"/>
    </row>
    <row r="140" spans="1:7" x14ac:dyDescent="0.2">
      <c r="A140" s="112" t="s">
        <v>45</v>
      </c>
      <c r="B140" s="2" t="s">
        <v>40</v>
      </c>
      <c r="C140" s="3" t="s">
        <v>37</v>
      </c>
      <c r="D140" s="32">
        <v>1</v>
      </c>
      <c r="E140" s="104">
        <v>0</v>
      </c>
      <c r="F140" s="97"/>
      <c r="G140" s="97"/>
    </row>
    <row r="141" spans="1:7" x14ac:dyDescent="0.2">
      <c r="A141" s="112"/>
      <c r="B141" s="5" t="s">
        <v>368</v>
      </c>
      <c r="C141" s="1" t="s">
        <v>428</v>
      </c>
      <c r="D141" s="1">
        <v>1</v>
      </c>
      <c r="E141" s="105"/>
      <c r="F141" s="97"/>
      <c r="G141" s="97"/>
    </row>
    <row r="142" spans="1:7" ht="13.5" thickBot="1" x14ac:dyDescent="0.25">
      <c r="A142" s="112"/>
      <c r="B142" s="5" t="s">
        <v>42</v>
      </c>
      <c r="C142" s="1" t="s">
        <v>80</v>
      </c>
      <c r="D142" s="1">
        <v>1</v>
      </c>
      <c r="E142" s="113"/>
      <c r="F142" s="111"/>
      <c r="G142" s="98"/>
    </row>
    <row r="143" spans="1:7" ht="13.5" thickBot="1" x14ac:dyDescent="0.25">
      <c r="A143" s="18" t="s">
        <v>417</v>
      </c>
      <c r="B143" s="30"/>
      <c r="C143" s="19"/>
      <c r="D143" s="41"/>
      <c r="E143" s="43">
        <f>SUM(E2:E142)</f>
        <v>0</v>
      </c>
      <c r="F143" s="52">
        <f>SUM(F3+F137)</f>
        <v>0</v>
      </c>
      <c r="G143" s="52">
        <f>F143*1.21</f>
        <v>0</v>
      </c>
    </row>
    <row r="436" spans="6:7" x14ac:dyDescent="0.2">
      <c r="F436" s="12"/>
      <c r="G436" s="12"/>
    </row>
    <row r="475" spans="1:7" s="31" customFormat="1" x14ac:dyDescent="0.2">
      <c r="A475" s="24"/>
      <c r="C475" s="10"/>
      <c r="D475" s="10"/>
      <c r="E475" s="44"/>
      <c r="F475" s="11"/>
      <c r="G475" s="11"/>
    </row>
    <row r="535" spans="1:7" s="31" customFormat="1" x14ac:dyDescent="0.2">
      <c r="A535" s="12"/>
      <c r="C535" s="10"/>
      <c r="D535" s="10"/>
      <c r="E535" s="44"/>
      <c r="F535" s="11"/>
      <c r="G535" s="11"/>
    </row>
    <row r="536" spans="1:7" s="31" customFormat="1" x14ac:dyDescent="0.2">
      <c r="A536" s="12"/>
      <c r="C536" s="10"/>
      <c r="D536" s="10"/>
      <c r="E536" s="44"/>
      <c r="F536" s="11"/>
      <c r="G536" s="11"/>
    </row>
    <row r="537" spans="1:7" s="31" customFormat="1" x14ac:dyDescent="0.2">
      <c r="A537" s="12"/>
      <c r="C537" s="10"/>
      <c r="D537" s="10"/>
      <c r="E537" s="44"/>
      <c r="F537" s="11"/>
      <c r="G537" s="11"/>
    </row>
    <row r="545" spans="1:7" s="31" customFormat="1" x14ac:dyDescent="0.2">
      <c r="A545" s="24"/>
      <c r="C545" s="10"/>
      <c r="D545" s="10"/>
      <c r="E545" s="44"/>
      <c r="F545" s="11"/>
      <c r="G545" s="11"/>
    </row>
  </sheetData>
  <sheetProtection algorithmName="SHA-512" hashValue="hoO7QLv7BZ96ewF/udTDUyydlfSq0p94CWhEDPd8ToE4SaX+VLSonTh5/G2KpjSL0GfHgq3ICSGeXGdeBYgDRQ==" saltValue="+345rRa30N5yoS87ngvWtQ==" spinCount="100000" sheet="1" objects="1" scenarios="1" selectLockedCells="1"/>
  <mergeCells count="60">
    <mergeCell ref="E140:E142"/>
    <mergeCell ref="E108:E113"/>
    <mergeCell ref="E117:E119"/>
    <mergeCell ref="E120:E122"/>
    <mergeCell ref="E126:E128"/>
    <mergeCell ref="E137:E139"/>
    <mergeCell ref="E4:E7"/>
    <mergeCell ref="E8:E11"/>
    <mergeCell ref="E12:E17"/>
    <mergeCell ref="E18:E23"/>
    <mergeCell ref="E48:E50"/>
    <mergeCell ref="A4:A7"/>
    <mergeCell ref="A12:A17"/>
    <mergeCell ref="A44:A47"/>
    <mergeCell ref="A48:A50"/>
    <mergeCell ref="A60:A65"/>
    <mergeCell ref="A8:A11"/>
    <mergeCell ref="F137:F142"/>
    <mergeCell ref="A140:A142"/>
    <mergeCell ref="A18:A23"/>
    <mergeCell ref="A32:A35"/>
    <mergeCell ref="E44:E47"/>
    <mergeCell ref="A40:A43"/>
    <mergeCell ref="A36:A39"/>
    <mergeCell ref="A66:A69"/>
    <mergeCell ref="A70:A73"/>
    <mergeCell ref="A75:A78"/>
    <mergeCell ref="A79:A82"/>
    <mergeCell ref="A83:A85"/>
    <mergeCell ref="E32:E35"/>
    <mergeCell ref="E36:E39"/>
    <mergeCell ref="E40:E43"/>
    <mergeCell ref="A137:A139"/>
    <mergeCell ref="E70:E73"/>
    <mergeCell ref="A94:A99"/>
    <mergeCell ref="E54:E56"/>
    <mergeCell ref="E57:E59"/>
    <mergeCell ref="E60:E65"/>
    <mergeCell ref="E66:E69"/>
    <mergeCell ref="E75:E78"/>
    <mergeCell ref="E79:E82"/>
    <mergeCell ref="E83:E85"/>
    <mergeCell ref="E86:E89"/>
    <mergeCell ref="E94:E99"/>
    <mergeCell ref="G137:G142"/>
    <mergeCell ref="G3:G135"/>
    <mergeCell ref="E104:E107"/>
    <mergeCell ref="A104:A107"/>
    <mergeCell ref="A100:A103"/>
    <mergeCell ref="A120:A122"/>
    <mergeCell ref="A117:A119"/>
    <mergeCell ref="A126:A128"/>
    <mergeCell ref="A108:A113"/>
    <mergeCell ref="E100:E103"/>
    <mergeCell ref="F3:F135"/>
    <mergeCell ref="A90:A93"/>
    <mergeCell ref="A86:A89"/>
    <mergeCell ref="E90:E93"/>
    <mergeCell ref="A54:A56"/>
    <mergeCell ref="A57:A59"/>
  </mergeCells>
  <pageMargins left="0.17" right="0.17" top="0.78740157499999996" bottom="0.57999999999999996" header="0.3" footer="0.3"/>
  <pageSetup paperSize="9" scale="93" fitToHeight="0" orientation="landscape" r:id="rId1"/>
  <headerFooter>
    <oddHeader>&amp;C&amp;"Arial CE,Tučné"Laboratorní nábytek 2017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workbookViewId="0">
      <pane ySplit="1" topLeftCell="A39" activePane="bottomLeft" state="frozen"/>
      <selection pane="bottomLeft" activeCell="E74" sqref="E74"/>
    </sheetView>
  </sheetViews>
  <sheetFormatPr defaultRowHeight="12.75" x14ac:dyDescent="0.2"/>
  <cols>
    <col min="2" max="2" width="64" bestFit="1" customWidth="1"/>
    <col min="3" max="3" width="19" customWidth="1"/>
    <col min="5" max="5" width="14.42578125" style="61" customWidth="1"/>
    <col min="6" max="7" width="15.7109375" customWidth="1"/>
  </cols>
  <sheetData>
    <row r="1" spans="1:7" ht="25.5" x14ac:dyDescent="0.2">
      <c r="A1" s="14" t="s">
        <v>7</v>
      </c>
      <c r="B1" s="28" t="s">
        <v>0</v>
      </c>
      <c r="C1" s="15" t="s">
        <v>21</v>
      </c>
      <c r="D1" s="15" t="s">
        <v>22</v>
      </c>
      <c r="E1" s="58" t="s">
        <v>8</v>
      </c>
      <c r="F1" s="56" t="s">
        <v>415</v>
      </c>
      <c r="G1" s="56" t="s">
        <v>23</v>
      </c>
    </row>
    <row r="2" spans="1:7" ht="13.5" thickBot="1" x14ac:dyDescent="0.25">
      <c r="A2" s="16" t="s">
        <v>203</v>
      </c>
      <c r="B2" s="29"/>
      <c r="C2" s="13"/>
      <c r="D2" s="36"/>
      <c r="E2" s="59"/>
      <c r="F2" s="57"/>
      <c r="G2" s="22"/>
    </row>
    <row r="3" spans="1:7" x14ac:dyDescent="0.2">
      <c r="A3" s="17" t="s">
        <v>204</v>
      </c>
      <c r="B3" s="7"/>
      <c r="C3" s="34" t="s">
        <v>401</v>
      </c>
      <c r="D3" s="37"/>
      <c r="E3" s="60"/>
      <c r="F3" s="96">
        <f>SUM(E4:E78)</f>
        <v>0</v>
      </c>
      <c r="G3" s="107">
        <f>F3*1.21</f>
        <v>0</v>
      </c>
    </row>
    <row r="4" spans="1:7" ht="25.5" x14ac:dyDescent="0.2">
      <c r="A4" s="25" t="s">
        <v>1</v>
      </c>
      <c r="B4" s="2" t="s">
        <v>217</v>
      </c>
      <c r="C4" s="3" t="s">
        <v>216</v>
      </c>
      <c r="D4" s="1">
        <v>1</v>
      </c>
      <c r="E4" s="81">
        <v>0</v>
      </c>
      <c r="F4" s="97"/>
      <c r="G4" s="97"/>
    </row>
    <row r="5" spans="1:7" ht="25.5" x14ac:dyDescent="0.2">
      <c r="A5" s="25" t="s">
        <v>2</v>
      </c>
      <c r="B5" s="2" t="s">
        <v>217</v>
      </c>
      <c r="C5" s="3" t="s">
        <v>216</v>
      </c>
      <c r="D5" s="1">
        <v>1</v>
      </c>
      <c r="E5" s="81">
        <v>0</v>
      </c>
      <c r="F5" s="97"/>
      <c r="G5" s="97"/>
    </row>
    <row r="6" spans="1:7" ht="25.5" x14ac:dyDescent="0.2">
      <c r="A6" s="25" t="s">
        <v>3</v>
      </c>
      <c r="B6" s="2" t="s">
        <v>217</v>
      </c>
      <c r="C6" s="3" t="s">
        <v>216</v>
      </c>
      <c r="D6" s="1">
        <v>1</v>
      </c>
      <c r="E6" s="81">
        <v>0</v>
      </c>
      <c r="F6" s="97"/>
      <c r="G6" s="97"/>
    </row>
    <row r="7" spans="1:7" ht="25.5" x14ac:dyDescent="0.2">
      <c r="A7" s="25" t="s">
        <v>4</v>
      </c>
      <c r="B7" s="2" t="s">
        <v>217</v>
      </c>
      <c r="C7" s="3" t="s">
        <v>216</v>
      </c>
      <c r="D7" s="1">
        <v>1</v>
      </c>
      <c r="E7" s="81">
        <v>0</v>
      </c>
      <c r="F7" s="97"/>
      <c r="G7" s="97"/>
    </row>
    <row r="8" spans="1:7" ht="25.5" x14ac:dyDescent="0.2">
      <c r="A8" s="25" t="s">
        <v>5</v>
      </c>
      <c r="B8" s="2" t="s">
        <v>217</v>
      </c>
      <c r="C8" s="3" t="s">
        <v>216</v>
      </c>
      <c r="D8" s="1">
        <v>1</v>
      </c>
      <c r="E8" s="81">
        <v>0</v>
      </c>
      <c r="F8" s="97"/>
      <c r="G8" s="97"/>
    </row>
    <row r="9" spans="1:7" ht="25.5" x14ac:dyDescent="0.2">
      <c r="A9" s="25" t="s">
        <v>6</v>
      </c>
      <c r="B9" s="2" t="s">
        <v>206</v>
      </c>
      <c r="C9" s="3" t="s">
        <v>205</v>
      </c>
      <c r="D9" s="32">
        <v>1</v>
      </c>
      <c r="E9" s="81">
        <v>0</v>
      </c>
      <c r="F9" s="97"/>
      <c r="G9" s="97"/>
    </row>
    <row r="10" spans="1:7" x14ac:dyDescent="0.2">
      <c r="A10" s="25" t="s">
        <v>12</v>
      </c>
      <c r="B10" s="2" t="s">
        <v>207</v>
      </c>
      <c r="C10" s="3" t="s">
        <v>354</v>
      </c>
      <c r="D10" s="1">
        <v>1</v>
      </c>
      <c r="E10" s="81">
        <v>0</v>
      </c>
      <c r="F10" s="97"/>
      <c r="G10" s="97"/>
    </row>
    <row r="11" spans="1:7" x14ac:dyDescent="0.2">
      <c r="A11" s="25" t="s">
        <v>13</v>
      </c>
      <c r="B11" s="2" t="s">
        <v>208</v>
      </c>
      <c r="C11" s="3" t="s">
        <v>19</v>
      </c>
      <c r="D11" s="1">
        <v>1</v>
      </c>
      <c r="E11" s="81">
        <v>0</v>
      </c>
      <c r="F11" s="97"/>
      <c r="G11" s="97"/>
    </row>
    <row r="12" spans="1:7" x14ac:dyDescent="0.2">
      <c r="A12" s="25" t="s">
        <v>14</v>
      </c>
      <c r="B12" s="2" t="s">
        <v>209</v>
      </c>
      <c r="C12" s="3" t="s">
        <v>210</v>
      </c>
      <c r="D12" s="1">
        <v>1</v>
      </c>
      <c r="E12" s="81">
        <v>0</v>
      </c>
      <c r="F12" s="97"/>
      <c r="G12" s="97"/>
    </row>
    <row r="13" spans="1:7" x14ac:dyDescent="0.2">
      <c r="A13" s="25" t="s">
        <v>15</v>
      </c>
      <c r="B13" s="2" t="s">
        <v>212</v>
      </c>
      <c r="C13" s="3" t="s">
        <v>213</v>
      </c>
      <c r="D13" s="1">
        <v>1</v>
      </c>
      <c r="E13" s="81">
        <v>0</v>
      </c>
      <c r="F13" s="97"/>
      <c r="G13" s="97"/>
    </row>
    <row r="14" spans="1:7" x14ac:dyDescent="0.2">
      <c r="A14" s="25" t="s">
        <v>356</v>
      </c>
      <c r="B14" s="2" t="s">
        <v>212</v>
      </c>
      <c r="C14" s="3" t="s">
        <v>213</v>
      </c>
      <c r="D14" s="1">
        <v>1</v>
      </c>
      <c r="E14" s="81">
        <v>0</v>
      </c>
      <c r="F14" s="97"/>
      <c r="G14" s="97"/>
    </row>
    <row r="15" spans="1:7" x14ac:dyDescent="0.2">
      <c r="A15" s="25" t="s">
        <v>357</v>
      </c>
      <c r="B15" s="2" t="s">
        <v>211</v>
      </c>
      <c r="C15" s="3" t="s">
        <v>210</v>
      </c>
      <c r="D15" s="1">
        <v>1</v>
      </c>
      <c r="E15" s="81">
        <v>0</v>
      </c>
      <c r="F15" s="97"/>
      <c r="G15" s="97"/>
    </row>
    <row r="16" spans="1:7" x14ac:dyDescent="0.2">
      <c r="A16" s="25" t="s">
        <v>358</v>
      </c>
      <c r="B16" s="2" t="s">
        <v>208</v>
      </c>
      <c r="C16" s="3" t="s">
        <v>19</v>
      </c>
      <c r="D16" s="1">
        <v>1</v>
      </c>
      <c r="E16" s="81">
        <v>0</v>
      </c>
      <c r="F16" s="97"/>
      <c r="G16" s="97"/>
    </row>
    <row r="17" spans="1:7" x14ac:dyDescent="0.2">
      <c r="A17" s="25" t="s">
        <v>359</v>
      </c>
      <c r="B17" s="2" t="s">
        <v>209</v>
      </c>
      <c r="C17" s="3" t="s">
        <v>210</v>
      </c>
      <c r="D17" s="1">
        <v>1</v>
      </c>
      <c r="E17" s="81">
        <v>0</v>
      </c>
      <c r="F17" s="97"/>
      <c r="G17" s="97"/>
    </row>
    <row r="18" spans="1:7" x14ac:dyDescent="0.2">
      <c r="A18" s="25" t="s">
        <v>360</v>
      </c>
      <c r="B18" s="2" t="s">
        <v>212</v>
      </c>
      <c r="C18" s="3" t="s">
        <v>213</v>
      </c>
      <c r="D18" s="1">
        <v>1</v>
      </c>
      <c r="E18" s="81">
        <v>0</v>
      </c>
      <c r="F18" s="97"/>
      <c r="G18" s="97"/>
    </row>
    <row r="19" spans="1:7" x14ac:dyDescent="0.2">
      <c r="A19" s="25" t="s">
        <v>351</v>
      </c>
      <c r="B19" s="2" t="s">
        <v>212</v>
      </c>
      <c r="C19" s="3" t="s">
        <v>213</v>
      </c>
      <c r="D19" s="1">
        <v>1</v>
      </c>
      <c r="E19" s="81">
        <v>0</v>
      </c>
      <c r="F19" s="97"/>
      <c r="G19" s="97"/>
    </row>
    <row r="20" spans="1:7" ht="51" x14ac:dyDescent="0.2">
      <c r="A20" s="25" t="s">
        <v>361</v>
      </c>
      <c r="B20" s="2" t="s">
        <v>367</v>
      </c>
      <c r="C20" s="3" t="s">
        <v>210</v>
      </c>
      <c r="D20" s="1">
        <v>1</v>
      </c>
      <c r="E20" s="81">
        <v>0</v>
      </c>
      <c r="F20" s="97"/>
      <c r="G20" s="97"/>
    </row>
    <row r="21" spans="1:7" ht="38.25" x14ac:dyDescent="0.2">
      <c r="A21" s="25" t="s">
        <v>362</v>
      </c>
      <c r="B21" s="2" t="s">
        <v>355</v>
      </c>
      <c r="C21" s="3">
        <v>1500</v>
      </c>
      <c r="D21" s="1">
        <v>1</v>
      </c>
      <c r="E21" s="81">
        <v>0</v>
      </c>
      <c r="F21" s="97"/>
      <c r="G21" s="97"/>
    </row>
    <row r="22" spans="1:7" ht="38.25" x14ac:dyDescent="0.2">
      <c r="A22" s="101" t="s">
        <v>363</v>
      </c>
      <c r="B22" s="2" t="s">
        <v>355</v>
      </c>
      <c r="C22" s="3">
        <v>1500</v>
      </c>
      <c r="D22" s="1">
        <v>1</v>
      </c>
      <c r="E22" s="117">
        <v>0</v>
      </c>
      <c r="F22" s="97"/>
      <c r="G22" s="97"/>
    </row>
    <row r="23" spans="1:7" x14ac:dyDescent="0.2">
      <c r="A23" s="103"/>
      <c r="B23" s="5" t="s">
        <v>214</v>
      </c>
      <c r="C23" s="3"/>
      <c r="D23" s="1">
        <v>1</v>
      </c>
      <c r="E23" s="119"/>
      <c r="F23" s="97"/>
      <c r="G23" s="97"/>
    </row>
    <row r="24" spans="1:7" x14ac:dyDescent="0.2">
      <c r="A24" s="17" t="s">
        <v>215</v>
      </c>
      <c r="B24" s="7"/>
      <c r="C24" s="34" t="s">
        <v>401</v>
      </c>
      <c r="D24" s="39"/>
      <c r="E24" s="82"/>
      <c r="F24" s="97"/>
      <c r="G24" s="97"/>
    </row>
    <row r="25" spans="1:7" x14ac:dyDescent="0.2">
      <c r="A25" s="25" t="s">
        <v>1</v>
      </c>
      <c r="B25" s="2" t="s">
        <v>222</v>
      </c>
      <c r="C25" s="3" t="s">
        <v>369</v>
      </c>
      <c r="D25" s="1">
        <v>1</v>
      </c>
      <c r="E25" s="81">
        <v>0</v>
      </c>
      <c r="F25" s="97"/>
      <c r="G25" s="97"/>
    </row>
    <row r="26" spans="1:7" x14ac:dyDescent="0.2">
      <c r="A26" s="25" t="s">
        <v>2</v>
      </c>
      <c r="B26" s="2" t="s">
        <v>222</v>
      </c>
      <c r="C26" s="3" t="s">
        <v>370</v>
      </c>
      <c r="D26" s="1">
        <v>1</v>
      </c>
      <c r="E26" s="81">
        <v>0</v>
      </c>
      <c r="F26" s="97"/>
      <c r="G26" s="97"/>
    </row>
    <row r="27" spans="1:7" x14ac:dyDescent="0.2">
      <c r="A27" s="25" t="s">
        <v>3</v>
      </c>
      <c r="B27" s="2" t="s">
        <v>220</v>
      </c>
      <c r="C27" s="3" t="s">
        <v>210</v>
      </c>
      <c r="D27" s="1">
        <v>1</v>
      </c>
      <c r="E27" s="81">
        <v>0</v>
      </c>
      <c r="F27" s="97"/>
      <c r="G27" s="97"/>
    </row>
    <row r="28" spans="1:7" x14ac:dyDescent="0.2">
      <c r="A28" s="25" t="s">
        <v>4</v>
      </c>
      <c r="B28" s="2" t="s">
        <v>221</v>
      </c>
      <c r="C28" s="3" t="s">
        <v>10</v>
      </c>
      <c r="D28" s="1">
        <v>1</v>
      </c>
      <c r="E28" s="81">
        <v>0</v>
      </c>
      <c r="F28" s="97"/>
      <c r="G28" s="97"/>
    </row>
    <row r="29" spans="1:7" x14ac:dyDescent="0.2">
      <c r="A29" s="25" t="s">
        <v>5</v>
      </c>
      <c r="B29" s="2" t="s">
        <v>218</v>
      </c>
      <c r="C29" s="3" t="s">
        <v>219</v>
      </c>
      <c r="D29" s="1">
        <v>1</v>
      </c>
      <c r="E29" s="81">
        <v>0</v>
      </c>
      <c r="F29" s="97"/>
      <c r="G29" s="97"/>
    </row>
    <row r="30" spans="1:7" ht="51" x14ac:dyDescent="0.2">
      <c r="A30" s="101" t="s">
        <v>6</v>
      </c>
      <c r="B30" s="2" t="s">
        <v>371</v>
      </c>
      <c r="C30" s="3" t="s">
        <v>372</v>
      </c>
      <c r="D30" s="1">
        <v>1</v>
      </c>
      <c r="E30" s="117">
        <v>0</v>
      </c>
      <c r="F30" s="97"/>
      <c r="G30" s="97"/>
    </row>
    <row r="31" spans="1:7" x14ac:dyDescent="0.2">
      <c r="A31" s="102"/>
      <c r="B31" s="5" t="s">
        <v>373</v>
      </c>
      <c r="C31" s="1"/>
      <c r="D31" s="1">
        <v>1</v>
      </c>
      <c r="E31" s="118"/>
      <c r="F31" s="97"/>
      <c r="G31" s="97"/>
    </row>
    <row r="32" spans="1:7" x14ac:dyDescent="0.2">
      <c r="A32" s="103"/>
      <c r="B32" s="5" t="s">
        <v>405</v>
      </c>
      <c r="C32" s="1"/>
      <c r="D32" s="1">
        <v>1</v>
      </c>
      <c r="E32" s="119"/>
      <c r="F32" s="97"/>
      <c r="G32" s="97"/>
    </row>
    <row r="33" spans="1:7" x14ac:dyDescent="0.2">
      <c r="A33" s="112" t="s">
        <v>12</v>
      </c>
      <c r="B33" s="2" t="s">
        <v>223</v>
      </c>
      <c r="C33" s="35" t="s">
        <v>10</v>
      </c>
      <c r="D33" s="32"/>
      <c r="E33" s="117">
        <v>0</v>
      </c>
      <c r="F33" s="97"/>
      <c r="G33" s="97"/>
    </row>
    <row r="34" spans="1:7" x14ac:dyDescent="0.2">
      <c r="A34" s="112"/>
      <c r="B34" s="5" t="s">
        <v>226</v>
      </c>
      <c r="C34" s="1" t="s">
        <v>429</v>
      </c>
      <c r="D34" s="1">
        <v>1</v>
      </c>
      <c r="E34" s="118"/>
      <c r="F34" s="97"/>
      <c r="G34" s="97"/>
    </row>
    <row r="35" spans="1:7" x14ac:dyDescent="0.2">
      <c r="A35" s="112"/>
      <c r="B35" s="5" t="s">
        <v>224</v>
      </c>
      <c r="C35" s="1" t="s">
        <v>10</v>
      </c>
      <c r="D35" s="1">
        <v>1</v>
      </c>
      <c r="E35" s="118"/>
      <c r="F35" s="97"/>
      <c r="G35" s="97"/>
    </row>
    <row r="36" spans="1:7" ht="25.5" x14ac:dyDescent="0.2">
      <c r="A36" s="112"/>
      <c r="B36" s="5" t="s">
        <v>225</v>
      </c>
      <c r="C36" s="1"/>
      <c r="D36" s="1">
        <v>1</v>
      </c>
      <c r="E36" s="119"/>
      <c r="F36" s="97"/>
      <c r="G36" s="97"/>
    </row>
    <row r="37" spans="1:7" x14ac:dyDescent="0.2">
      <c r="A37" s="112" t="s">
        <v>13</v>
      </c>
      <c r="B37" s="2" t="s">
        <v>223</v>
      </c>
      <c r="C37" s="32" t="s">
        <v>10</v>
      </c>
      <c r="D37" s="32"/>
      <c r="E37" s="117">
        <v>0</v>
      </c>
      <c r="F37" s="97"/>
      <c r="G37" s="97"/>
    </row>
    <row r="38" spans="1:7" x14ac:dyDescent="0.2">
      <c r="A38" s="112"/>
      <c r="B38" s="5" t="s">
        <v>227</v>
      </c>
      <c r="C38" s="1" t="s">
        <v>10</v>
      </c>
      <c r="D38" s="1">
        <v>1</v>
      </c>
      <c r="E38" s="118"/>
      <c r="F38" s="97"/>
      <c r="G38" s="97"/>
    </row>
    <row r="39" spans="1:7" ht="25.5" x14ac:dyDescent="0.2">
      <c r="A39" s="112"/>
      <c r="B39" s="5" t="s">
        <v>228</v>
      </c>
      <c r="C39" s="1"/>
      <c r="D39" s="1">
        <v>1</v>
      </c>
      <c r="E39" s="118"/>
      <c r="F39" s="97"/>
      <c r="G39" s="97"/>
    </row>
    <row r="40" spans="1:7" x14ac:dyDescent="0.2">
      <c r="A40" s="112"/>
      <c r="B40" s="5" t="s">
        <v>207</v>
      </c>
      <c r="C40" s="1" t="s">
        <v>429</v>
      </c>
      <c r="D40" s="1">
        <v>1</v>
      </c>
      <c r="E40" s="119"/>
      <c r="F40" s="97"/>
      <c r="G40" s="97"/>
    </row>
    <row r="41" spans="1:7" x14ac:dyDescent="0.2">
      <c r="A41" s="25" t="s">
        <v>14</v>
      </c>
      <c r="B41" s="2" t="s">
        <v>376</v>
      </c>
      <c r="C41" s="3" t="s">
        <v>229</v>
      </c>
      <c r="D41" s="32">
        <v>1</v>
      </c>
      <c r="E41" s="81">
        <v>0</v>
      </c>
      <c r="F41" s="97"/>
      <c r="G41" s="97"/>
    </row>
    <row r="42" spans="1:7" x14ac:dyDescent="0.2">
      <c r="A42" s="17" t="s">
        <v>230</v>
      </c>
      <c r="B42" s="7"/>
      <c r="C42" s="34" t="s">
        <v>401</v>
      </c>
      <c r="D42" s="39"/>
      <c r="E42" s="82"/>
      <c r="F42" s="97"/>
      <c r="G42" s="97"/>
    </row>
    <row r="43" spans="1:7" ht="25.5" x14ac:dyDescent="0.2">
      <c r="A43" s="3" t="s">
        <v>44</v>
      </c>
      <c r="B43" s="2" t="s">
        <v>334</v>
      </c>
      <c r="C43" s="3" t="s">
        <v>205</v>
      </c>
      <c r="D43" s="32">
        <v>1</v>
      </c>
      <c r="E43" s="81">
        <v>0</v>
      </c>
      <c r="F43" s="97"/>
      <c r="G43" s="97"/>
    </row>
    <row r="44" spans="1:7" x14ac:dyDescent="0.2">
      <c r="A44" s="3" t="s">
        <v>2</v>
      </c>
      <c r="B44" s="2" t="s">
        <v>231</v>
      </c>
      <c r="C44" s="3" t="s">
        <v>377</v>
      </c>
      <c r="D44" s="1">
        <v>1</v>
      </c>
      <c r="E44" s="81">
        <v>0</v>
      </c>
      <c r="F44" s="97"/>
      <c r="G44" s="97"/>
    </row>
    <row r="45" spans="1:7" x14ac:dyDescent="0.2">
      <c r="A45" s="3" t="s">
        <v>3</v>
      </c>
      <c r="B45" s="2" t="s">
        <v>231</v>
      </c>
      <c r="C45" s="3" t="s">
        <v>378</v>
      </c>
      <c r="D45" s="1">
        <v>1</v>
      </c>
      <c r="E45" s="81">
        <v>0</v>
      </c>
      <c r="F45" s="97"/>
      <c r="G45" s="97"/>
    </row>
    <row r="46" spans="1:7" x14ac:dyDescent="0.2">
      <c r="A46" s="27" t="s">
        <v>4</v>
      </c>
      <c r="B46" s="2" t="s">
        <v>231</v>
      </c>
      <c r="C46" s="3" t="s">
        <v>378</v>
      </c>
      <c r="D46" s="1">
        <v>1</v>
      </c>
      <c r="E46" s="81">
        <v>0</v>
      </c>
      <c r="F46" s="97"/>
      <c r="G46" s="97"/>
    </row>
    <row r="47" spans="1:7" x14ac:dyDescent="0.2">
      <c r="A47" s="17" t="s">
        <v>20</v>
      </c>
      <c r="B47" s="7"/>
      <c r="C47" s="34" t="s">
        <v>401</v>
      </c>
      <c r="D47" s="39"/>
      <c r="E47" s="82"/>
      <c r="F47" s="97"/>
      <c r="G47" s="97"/>
    </row>
    <row r="48" spans="1:7" x14ac:dyDescent="0.2">
      <c r="A48" s="64" t="s">
        <v>44</v>
      </c>
      <c r="B48" s="8" t="s">
        <v>406</v>
      </c>
      <c r="C48" s="3" t="s">
        <v>9</v>
      </c>
      <c r="D48" s="32">
        <v>1</v>
      </c>
      <c r="E48" s="81">
        <v>0</v>
      </c>
      <c r="F48" s="97"/>
      <c r="G48" s="97"/>
    </row>
    <row r="49" spans="1:7" ht="25.5" x14ac:dyDescent="0.2">
      <c r="A49" s="63" t="s">
        <v>2</v>
      </c>
      <c r="B49" s="2" t="s">
        <v>407</v>
      </c>
      <c r="C49" s="66" t="s">
        <v>379</v>
      </c>
      <c r="D49" s="1">
        <v>1</v>
      </c>
      <c r="E49" s="81">
        <v>0</v>
      </c>
      <c r="F49" s="97"/>
      <c r="G49" s="97"/>
    </row>
    <row r="50" spans="1:7" x14ac:dyDescent="0.2">
      <c r="A50" s="62" t="s">
        <v>3</v>
      </c>
      <c r="B50" s="77" t="s">
        <v>443</v>
      </c>
      <c r="C50" s="78" t="s">
        <v>380</v>
      </c>
      <c r="D50" s="76">
        <v>1</v>
      </c>
      <c r="E50" s="83">
        <v>0</v>
      </c>
      <c r="F50" s="97"/>
      <c r="G50" s="97"/>
    </row>
    <row r="51" spans="1:7" ht="38.25" x14ac:dyDescent="0.2">
      <c r="A51" s="25" t="s">
        <v>4</v>
      </c>
      <c r="B51" s="2" t="s">
        <v>234</v>
      </c>
      <c r="C51" s="3" t="s">
        <v>233</v>
      </c>
      <c r="D51" s="1">
        <v>1</v>
      </c>
      <c r="E51" s="81">
        <v>0</v>
      </c>
      <c r="F51" s="97"/>
      <c r="G51" s="97"/>
    </row>
    <row r="52" spans="1:7" ht="25.5" x14ac:dyDescent="0.2">
      <c r="A52" s="25" t="s">
        <v>5</v>
      </c>
      <c r="B52" s="2" t="s">
        <v>235</v>
      </c>
      <c r="C52" s="3" t="s">
        <v>233</v>
      </c>
      <c r="D52" s="1">
        <v>1</v>
      </c>
      <c r="E52" s="81">
        <v>0</v>
      </c>
      <c r="F52" s="97"/>
      <c r="G52" s="97"/>
    </row>
    <row r="53" spans="1:7" x14ac:dyDescent="0.2">
      <c r="A53" s="25" t="s">
        <v>6</v>
      </c>
      <c r="B53" s="2" t="s">
        <v>232</v>
      </c>
      <c r="C53" s="3" t="s">
        <v>10</v>
      </c>
      <c r="D53" s="1">
        <v>1</v>
      </c>
      <c r="E53" s="81">
        <v>0</v>
      </c>
      <c r="F53" s="97"/>
      <c r="G53" s="97"/>
    </row>
    <row r="54" spans="1:7" x14ac:dyDescent="0.2">
      <c r="A54" s="25" t="s">
        <v>12</v>
      </c>
      <c r="B54" s="2" t="s">
        <v>232</v>
      </c>
      <c r="C54" s="3" t="s">
        <v>10</v>
      </c>
      <c r="D54" s="1">
        <v>1</v>
      </c>
      <c r="E54" s="81">
        <v>0</v>
      </c>
      <c r="F54" s="97"/>
      <c r="G54" s="97"/>
    </row>
    <row r="55" spans="1:7" x14ac:dyDescent="0.2">
      <c r="A55" s="17" t="s">
        <v>236</v>
      </c>
      <c r="B55" s="7"/>
      <c r="C55" s="34" t="s">
        <v>401</v>
      </c>
      <c r="D55" s="39"/>
      <c r="E55" s="82"/>
      <c r="F55" s="97"/>
      <c r="G55" s="97"/>
    </row>
    <row r="56" spans="1:7" ht="25.5" x14ac:dyDescent="0.2">
      <c r="A56" s="25" t="s">
        <v>44</v>
      </c>
      <c r="B56" s="8" t="s">
        <v>237</v>
      </c>
      <c r="C56" s="3" t="s">
        <v>197</v>
      </c>
      <c r="D56" s="40">
        <v>1</v>
      </c>
      <c r="E56" s="81">
        <v>0</v>
      </c>
      <c r="F56" s="97"/>
      <c r="G56" s="97"/>
    </row>
    <row r="57" spans="1:7" x14ac:dyDescent="0.2">
      <c r="A57" s="112" t="s">
        <v>45</v>
      </c>
      <c r="B57" s="8" t="s">
        <v>446</v>
      </c>
      <c r="C57" s="3" t="s">
        <v>16</v>
      </c>
      <c r="D57" s="32" t="s">
        <v>418</v>
      </c>
      <c r="E57" s="114">
        <v>0</v>
      </c>
      <c r="F57" s="97"/>
      <c r="G57" s="97"/>
    </row>
    <row r="58" spans="1:7" x14ac:dyDescent="0.2">
      <c r="A58" s="112"/>
      <c r="B58" s="5" t="s">
        <v>238</v>
      </c>
      <c r="C58" s="1" t="s">
        <v>447</v>
      </c>
      <c r="D58" s="1">
        <v>1</v>
      </c>
      <c r="E58" s="115"/>
      <c r="F58" s="97"/>
      <c r="G58" s="97"/>
    </row>
    <row r="59" spans="1:7" x14ac:dyDescent="0.2">
      <c r="A59" s="112"/>
      <c r="B59" s="5" t="s">
        <v>445</v>
      </c>
      <c r="C59" s="1" t="s">
        <v>444</v>
      </c>
      <c r="D59" s="1">
        <v>1</v>
      </c>
      <c r="E59" s="115"/>
      <c r="F59" s="97"/>
      <c r="G59" s="97"/>
    </row>
    <row r="60" spans="1:7" x14ac:dyDescent="0.2">
      <c r="A60" s="112"/>
      <c r="B60" s="5" t="s">
        <v>323</v>
      </c>
      <c r="C60" s="1" t="s">
        <v>10</v>
      </c>
      <c r="D60" s="1">
        <v>1</v>
      </c>
      <c r="E60" s="116"/>
      <c r="F60" s="97"/>
      <c r="G60" s="97"/>
    </row>
    <row r="61" spans="1:7" x14ac:dyDescent="0.2">
      <c r="A61" s="17" t="s">
        <v>146</v>
      </c>
      <c r="B61" s="7"/>
      <c r="C61" s="34" t="s">
        <v>401</v>
      </c>
      <c r="D61" s="39"/>
      <c r="E61" s="82"/>
      <c r="F61" s="97"/>
      <c r="G61" s="97"/>
    </row>
    <row r="62" spans="1:7" ht="25.5" x14ac:dyDescent="0.2">
      <c r="A62" s="25" t="s">
        <v>44</v>
      </c>
      <c r="B62" s="8" t="s">
        <v>239</v>
      </c>
      <c r="C62" s="3" t="s">
        <v>17</v>
      </c>
      <c r="D62" s="40">
        <v>1</v>
      </c>
      <c r="E62" s="81">
        <v>0</v>
      </c>
      <c r="F62" s="97"/>
      <c r="G62" s="97"/>
    </row>
    <row r="63" spans="1:7" ht="25.5" x14ac:dyDescent="0.2">
      <c r="A63" s="25" t="s">
        <v>2</v>
      </c>
      <c r="B63" s="8" t="s">
        <v>239</v>
      </c>
      <c r="C63" s="3" t="s">
        <v>17</v>
      </c>
      <c r="D63" s="40">
        <v>1</v>
      </c>
      <c r="E63" s="81">
        <v>0</v>
      </c>
      <c r="F63" s="97"/>
      <c r="G63" s="97"/>
    </row>
    <row r="64" spans="1:7" x14ac:dyDescent="0.2">
      <c r="A64" s="112" t="s">
        <v>3</v>
      </c>
      <c r="B64" s="8" t="s">
        <v>240</v>
      </c>
      <c r="C64" s="3" t="s">
        <v>17</v>
      </c>
      <c r="D64" s="32" t="s">
        <v>418</v>
      </c>
      <c r="E64" s="117">
        <v>0</v>
      </c>
      <c r="F64" s="97"/>
      <c r="G64" s="97"/>
    </row>
    <row r="65" spans="1:7" x14ac:dyDescent="0.2">
      <c r="A65" s="112"/>
      <c r="B65" s="5" t="s">
        <v>243</v>
      </c>
      <c r="C65" s="3">
        <v>1800</v>
      </c>
      <c r="D65" s="32">
        <v>1</v>
      </c>
      <c r="E65" s="118"/>
      <c r="F65" s="97"/>
      <c r="G65" s="97"/>
    </row>
    <row r="66" spans="1:7" ht="25.5" x14ac:dyDescent="0.2">
      <c r="A66" s="112"/>
      <c r="B66" s="5" t="s">
        <v>241</v>
      </c>
      <c r="C66" s="1" t="s">
        <v>19</v>
      </c>
      <c r="D66" s="1">
        <v>1</v>
      </c>
      <c r="E66" s="118"/>
      <c r="F66" s="97"/>
      <c r="G66" s="97"/>
    </row>
    <row r="67" spans="1:7" x14ac:dyDescent="0.2">
      <c r="A67" s="112"/>
      <c r="B67" s="5" t="s">
        <v>242</v>
      </c>
      <c r="C67" s="1" t="s">
        <v>19</v>
      </c>
      <c r="D67" s="1">
        <v>1</v>
      </c>
      <c r="E67" s="119"/>
      <c r="F67" s="97"/>
      <c r="G67" s="97"/>
    </row>
    <row r="68" spans="1:7" x14ac:dyDescent="0.2">
      <c r="A68" s="25" t="s">
        <v>4</v>
      </c>
      <c r="B68" s="8" t="s">
        <v>245</v>
      </c>
      <c r="C68" s="3" t="s">
        <v>244</v>
      </c>
      <c r="D68" s="40">
        <v>1</v>
      </c>
      <c r="E68" s="81">
        <v>0</v>
      </c>
      <c r="F68" s="97"/>
      <c r="G68" s="97"/>
    </row>
    <row r="69" spans="1:7" x14ac:dyDescent="0.2">
      <c r="A69" s="25" t="s">
        <v>5</v>
      </c>
      <c r="B69" s="8" t="s">
        <v>248</v>
      </c>
      <c r="C69" s="3" t="s">
        <v>246</v>
      </c>
      <c r="D69" s="40">
        <v>1</v>
      </c>
      <c r="E69" s="81">
        <v>0</v>
      </c>
      <c r="F69" s="97"/>
      <c r="G69" s="97"/>
    </row>
    <row r="70" spans="1:7" x14ac:dyDescent="0.2">
      <c r="A70" s="25" t="s">
        <v>6</v>
      </c>
      <c r="B70" s="8" t="s">
        <v>248</v>
      </c>
      <c r="C70" s="3" t="s">
        <v>246</v>
      </c>
      <c r="D70" s="40">
        <v>1</v>
      </c>
      <c r="E70" s="81">
        <v>0</v>
      </c>
      <c r="F70" s="97"/>
      <c r="G70" s="97"/>
    </row>
    <row r="71" spans="1:7" x14ac:dyDescent="0.2">
      <c r="A71" s="25" t="s">
        <v>12</v>
      </c>
      <c r="B71" s="8" t="s">
        <v>248</v>
      </c>
      <c r="C71" s="3" t="s">
        <v>247</v>
      </c>
      <c r="D71" s="40">
        <v>1</v>
      </c>
      <c r="E71" s="81">
        <v>0</v>
      </c>
      <c r="F71" s="97"/>
      <c r="G71" s="97"/>
    </row>
    <row r="72" spans="1:7" x14ac:dyDescent="0.2">
      <c r="A72" s="25" t="s">
        <v>13</v>
      </c>
      <c r="B72" s="8" t="s">
        <v>251</v>
      </c>
      <c r="C72" s="3" t="s">
        <v>249</v>
      </c>
      <c r="D72" s="40">
        <v>1</v>
      </c>
      <c r="E72" s="81">
        <v>0</v>
      </c>
      <c r="F72" s="97"/>
      <c r="G72" s="97"/>
    </row>
    <row r="73" spans="1:7" x14ac:dyDescent="0.2">
      <c r="A73" s="25" t="s">
        <v>14</v>
      </c>
      <c r="B73" s="8" t="s">
        <v>251</v>
      </c>
      <c r="C73" s="3" t="s">
        <v>249</v>
      </c>
      <c r="D73" s="40">
        <v>1</v>
      </c>
      <c r="E73" s="81">
        <v>0</v>
      </c>
      <c r="F73" s="97"/>
      <c r="G73" s="97"/>
    </row>
    <row r="74" spans="1:7" x14ac:dyDescent="0.2">
      <c r="A74" s="25" t="s">
        <v>15</v>
      </c>
      <c r="B74" s="8" t="s">
        <v>252</v>
      </c>
      <c r="C74" s="3" t="s">
        <v>250</v>
      </c>
      <c r="D74" s="40">
        <v>1</v>
      </c>
      <c r="E74" s="81">
        <v>0</v>
      </c>
      <c r="F74" s="97"/>
      <c r="G74" s="97"/>
    </row>
    <row r="75" spans="1:7" x14ac:dyDescent="0.2">
      <c r="A75" s="25" t="s">
        <v>356</v>
      </c>
      <c r="B75" s="8" t="s">
        <v>252</v>
      </c>
      <c r="C75" s="3" t="s">
        <v>250</v>
      </c>
      <c r="D75" s="40">
        <v>1</v>
      </c>
      <c r="E75" s="81">
        <v>0</v>
      </c>
      <c r="F75" s="97"/>
      <c r="G75" s="97"/>
    </row>
    <row r="76" spans="1:7" x14ac:dyDescent="0.2">
      <c r="A76" s="25" t="s">
        <v>357</v>
      </c>
      <c r="B76" s="8" t="s">
        <v>253</v>
      </c>
      <c r="C76" s="3" t="s">
        <v>250</v>
      </c>
      <c r="D76" s="40">
        <v>1</v>
      </c>
      <c r="E76" s="81">
        <v>0</v>
      </c>
      <c r="F76" s="97"/>
      <c r="G76" s="97"/>
    </row>
    <row r="77" spans="1:7" x14ac:dyDescent="0.2">
      <c r="A77" s="17" t="s">
        <v>254</v>
      </c>
      <c r="B77" s="7"/>
      <c r="C77" s="46" t="s">
        <v>402</v>
      </c>
      <c r="D77" s="39"/>
      <c r="E77" s="82"/>
      <c r="F77" s="97"/>
      <c r="G77" s="97"/>
    </row>
    <row r="78" spans="1:7" ht="26.25" thickBot="1" x14ac:dyDescent="0.25">
      <c r="A78" s="25" t="s">
        <v>44</v>
      </c>
      <c r="B78" s="8" t="s">
        <v>255</v>
      </c>
      <c r="C78" s="3" t="s">
        <v>335</v>
      </c>
      <c r="D78" s="40">
        <v>1</v>
      </c>
      <c r="E78" s="81">
        <v>0</v>
      </c>
      <c r="F78" s="98"/>
      <c r="G78" s="98"/>
    </row>
  </sheetData>
  <sheetProtection algorithmName="SHA-512" hashValue="O94MyfNbISaVRn1RHIcWZcCfXsVV8U3hsfwByai8Gc30rXLgej+OFgYWxDU3hBHF1xS5PPzWFafsW6rTFBhp1A==" saltValue="/iwXhTiSQjnHHSVnke7ufg==" spinCount="100000" sheet="1" objects="1" scenarios="1" selectLockedCells="1"/>
  <mergeCells count="14">
    <mergeCell ref="G3:G78"/>
    <mergeCell ref="A64:A67"/>
    <mergeCell ref="F3:F78"/>
    <mergeCell ref="A33:A36"/>
    <mergeCell ref="A37:A40"/>
    <mergeCell ref="A57:A60"/>
    <mergeCell ref="E57:E60"/>
    <mergeCell ref="E33:E36"/>
    <mergeCell ref="E37:E40"/>
    <mergeCell ref="E64:E67"/>
    <mergeCell ref="A22:A23"/>
    <mergeCell ref="E22:E23"/>
    <mergeCell ref="A30:A32"/>
    <mergeCell ref="E30:E3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0"/>
  <sheetViews>
    <sheetView tabSelected="1" workbookViewId="0">
      <pane ySplit="1" topLeftCell="A36" activePane="bottomLeft" state="frozen"/>
      <selection pane="bottomLeft" activeCell="E98" sqref="E98:E137"/>
    </sheetView>
  </sheetViews>
  <sheetFormatPr defaultRowHeight="12.75" x14ac:dyDescent="0.2"/>
  <cols>
    <col min="2" max="2" width="64" bestFit="1" customWidth="1"/>
    <col min="3" max="3" width="19" customWidth="1"/>
    <col min="5" max="5" width="14.42578125" style="73" customWidth="1"/>
    <col min="6" max="6" width="15.7109375" style="88" customWidth="1"/>
    <col min="7" max="7" width="15.7109375" customWidth="1"/>
  </cols>
  <sheetData>
    <row r="1" spans="1:7" ht="25.5" x14ac:dyDescent="0.2">
      <c r="A1" s="14" t="s">
        <v>7</v>
      </c>
      <c r="B1" s="28" t="s">
        <v>0</v>
      </c>
      <c r="C1" s="15" t="s">
        <v>21</v>
      </c>
      <c r="D1" s="15" t="s">
        <v>22</v>
      </c>
      <c r="E1" s="69" t="s">
        <v>8</v>
      </c>
      <c r="F1" s="85" t="s">
        <v>415</v>
      </c>
      <c r="G1" s="21" t="s">
        <v>23</v>
      </c>
    </row>
    <row r="2" spans="1:7" ht="13.5" thickBot="1" x14ac:dyDescent="0.25">
      <c r="A2" s="16" t="s">
        <v>116</v>
      </c>
      <c r="B2" s="29"/>
      <c r="C2" s="13"/>
      <c r="D2" s="36"/>
      <c r="E2" s="70"/>
      <c r="F2" s="86"/>
      <c r="G2" s="68"/>
    </row>
    <row r="3" spans="1:7" x14ac:dyDescent="0.2">
      <c r="A3" s="17" t="s">
        <v>126</v>
      </c>
      <c r="B3" s="7"/>
      <c r="C3" s="46" t="s">
        <v>409</v>
      </c>
      <c r="D3" s="39"/>
      <c r="E3" s="71"/>
      <c r="F3" s="96">
        <f>SUM(E4:E137)</f>
        <v>0</v>
      </c>
      <c r="G3" s="107">
        <f>F3*1.21</f>
        <v>0</v>
      </c>
    </row>
    <row r="4" spans="1:7" x14ac:dyDescent="0.2">
      <c r="A4" s="3" t="s">
        <v>44</v>
      </c>
      <c r="B4" s="2" t="s">
        <v>117</v>
      </c>
      <c r="C4" s="3" t="s">
        <v>127</v>
      </c>
      <c r="D4" s="1">
        <v>1</v>
      </c>
      <c r="E4" s="72">
        <v>0</v>
      </c>
      <c r="F4" s="97"/>
      <c r="G4" s="97"/>
    </row>
    <row r="5" spans="1:7" x14ac:dyDescent="0.2">
      <c r="A5" s="3" t="s">
        <v>2</v>
      </c>
      <c r="B5" s="2" t="s">
        <v>118</v>
      </c>
      <c r="C5" s="3" t="s">
        <v>128</v>
      </c>
      <c r="D5" s="9">
        <v>1</v>
      </c>
      <c r="E5" s="72">
        <v>0</v>
      </c>
      <c r="F5" s="97"/>
      <c r="G5" s="97"/>
    </row>
    <row r="6" spans="1:7" x14ac:dyDescent="0.2">
      <c r="A6" s="3" t="s">
        <v>132</v>
      </c>
      <c r="B6" s="2" t="s">
        <v>41</v>
      </c>
      <c r="C6" s="3" t="s">
        <v>128</v>
      </c>
      <c r="D6" s="9">
        <v>1</v>
      </c>
      <c r="E6" s="72">
        <v>0</v>
      </c>
      <c r="F6" s="97"/>
      <c r="G6" s="97"/>
    </row>
    <row r="7" spans="1:7" ht="25.5" x14ac:dyDescent="0.2">
      <c r="A7" s="129" t="s">
        <v>150</v>
      </c>
      <c r="B7" s="2" t="s">
        <v>325</v>
      </c>
      <c r="C7" s="3" t="s">
        <v>36</v>
      </c>
      <c r="D7" s="9">
        <v>1</v>
      </c>
      <c r="E7" s="126">
        <v>0</v>
      </c>
      <c r="F7" s="97"/>
      <c r="G7" s="97"/>
    </row>
    <row r="8" spans="1:7" x14ac:dyDescent="0.2">
      <c r="A8" s="130"/>
      <c r="B8" s="2" t="s">
        <v>336</v>
      </c>
      <c r="C8" s="3"/>
      <c r="D8" s="9">
        <v>1</v>
      </c>
      <c r="E8" s="127"/>
      <c r="F8" s="97"/>
      <c r="G8" s="97"/>
    </row>
    <row r="9" spans="1:7" x14ac:dyDescent="0.2">
      <c r="A9" s="131"/>
      <c r="B9" s="2" t="s">
        <v>129</v>
      </c>
      <c r="C9" s="3"/>
      <c r="D9" s="9">
        <v>1</v>
      </c>
      <c r="E9" s="128"/>
      <c r="F9" s="97"/>
      <c r="G9" s="97"/>
    </row>
    <row r="10" spans="1:7" ht="25.5" x14ac:dyDescent="0.2">
      <c r="A10" s="129" t="s">
        <v>5</v>
      </c>
      <c r="B10" s="2" t="s">
        <v>325</v>
      </c>
      <c r="C10" s="3" t="s">
        <v>36</v>
      </c>
      <c r="D10" s="9">
        <v>1</v>
      </c>
      <c r="E10" s="126">
        <v>0</v>
      </c>
      <c r="F10" s="97"/>
      <c r="G10" s="97"/>
    </row>
    <row r="11" spans="1:7" x14ac:dyDescent="0.2">
      <c r="A11" s="130"/>
      <c r="B11" s="2" t="s">
        <v>336</v>
      </c>
      <c r="C11" s="3"/>
      <c r="D11" s="9">
        <v>1</v>
      </c>
      <c r="E11" s="127"/>
      <c r="F11" s="97"/>
      <c r="G11" s="97"/>
    </row>
    <row r="12" spans="1:7" x14ac:dyDescent="0.2">
      <c r="A12" s="131"/>
      <c r="B12" s="2" t="s">
        <v>129</v>
      </c>
      <c r="C12" s="3"/>
      <c r="D12" s="9">
        <v>1</v>
      </c>
      <c r="E12" s="128"/>
      <c r="F12" s="97"/>
      <c r="G12" s="97"/>
    </row>
    <row r="13" spans="1:7" x14ac:dyDescent="0.2">
      <c r="A13" s="3" t="s">
        <v>6</v>
      </c>
      <c r="B13" s="2" t="s">
        <v>256</v>
      </c>
      <c r="C13" s="3" t="s">
        <v>91</v>
      </c>
      <c r="D13" s="9">
        <v>1</v>
      </c>
      <c r="E13" s="72">
        <v>0</v>
      </c>
      <c r="F13" s="97"/>
      <c r="G13" s="97"/>
    </row>
    <row r="14" spans="1:7" x14ac:dyDescent="0.2">
      <c r="A14" s="3" t="s">
        <v>12</v>
      </c>
      <c r="B14" s="2" t="s">
        <v>256</v>
      </c>
      <c r="C14" s="3" t="s">
        <v>91</v>
      </c>
      <c r="D14" s="9">
        <v>1</v>
      </c>
      <c r="E14" s="72">
        <v>0</v>
      </c>
      <c r="F14" s="97"/>
      <c r="G14" s="97"/>
    </row>
    <row r="15" spans="1:7" x14ac:dyDescent="0.2">
      <c r="A15" s="3" t="s">
        <v>13</v>
      </c>
      <c r="B15" s="2" t="s">
        <v>119</v>
      </c>
      <c r="C15" s="3" t="s">
        <v>91</v>
      </c>
      <c r="D15" s="9">
        <v>1</v>
      </c>
      <c r="E15" s="72">
        <v>0</v>
      </c>
      <c r="F15" s="97"/>
      <c r="G15" s="97"/>
    </row>
    <row r="16" spans="1:7" x14ac:dyDescent="0.2">
      <c r="A16" s="3" t="s">
        <v>14</v>
      </c>
      <c r="B16" s="2" t="s">
        <v>119</v>
      </c>
      <c r="C16" s="3" t="s">
        <v>91</v>
      </c>
      <c r="D16" s="9">
        <v>1</v>
      </c>
      <c r="E16" s="72">
        <v>0</v>
      </c>
      <c r="F16" s="97"/>
      <c r="G16" s="97"/>
    </row>
    <row r="17" spans="1:7" x14ac:dyDescent="0.2">
      <c r="A17" s="3" t="s">
        <v>15</v>
      </c>
      <c r="B17" s="2" t="s">
        <v>257</v>
      </c>
      <c r="C17" s="3" t="s">
        <v>29</v>
      </c>
      <c r="D17" s="9">
        <v>1</v>
      </c>
      <c r="E17" s="72">
        <v>0</v>
      </c>
      <c r="F17" s="97"/>
      <c r="G17" s="97"/>
    </row>
    <row r="18" spans="1:7" x14ac:dyDescent="0.2">
      <c r="A18" s="3" t="s">
        <v>356</v>
      </c>
      <c r="B18" s="2" t="s">
        <v>258</v>
      </c>
      <c r="C18" s="3" t="s">
        <v>28</v>
      </c>
      <c r="D18" s="9">
        <v>1</v>
      </c>
      <c r="E18" s="72">
        <v>0</v>
      </c>
      <c r="F18" s="97"/>
      <c r="G18" s="97"/>
    </row>
    <row r="19" spans="1:7" x14ac:dyDescent="0.2">
      <c r="A19" s="3" t="s">
        <v>357</v>
      </c>
      <c r="B19" s="2" t="s">
        <v>259</v>
      </c>
      <c r="C19" s="3" t="s">
        <v>28</v>
      </c>
      <c r="D19" s="9">
        <v>1</v>
      </c>
      <c r="E19" s="72">
        <v>0</v>
      </c>
      <c r="F19" s="97"/>
      <c r="G19" s="97"/>
    </row>
    <row r="20" spans="1:7" ht="38.25" x14ac:dyDescent="0.2">
      <c r="A20" s="120" t="s">
        <v>358</v>
      </c>
      <c r="B20" s="2" t="s">
        <v>120</v>
      </c>
      <c r="C20" s="3" t="s">
        <v>130</v>
      </c>
      <c r="D20" s="9">
        <v>1</v>
      </c>
      <c r="E20" s="126">
        <v>0</v>
      </c>
      <c r="F20" s="97"/>
      <c r="G20" s="97"/>
    </row>
    <row r="21" spans="1:7" x14ac:dyDescent="0.2">
      <c r="A21" s="121"/>
      <c r="B21" s="5" t="s">
        <v>260</v>
      </c>
      <c r="C21" s="1"/>
      <c r="D21" s="9">
        <v>8</v>
      </c>
      <c r="E21" s="127"/>
      <c r="F21" s="97"/>
      <c r="G21" s="97"/>
    </row>
    <row r="22" spans="1:7" x14ac:dyDescent="0.2">
      <c r="A22" s="121"/>
      <c r="B22" s="5" t="s">
        <v>326</v>
      </c>
      <c r="C22" s="1"/>
      <c r="D22" s="9">
        <v>2</v>
      </c>
      <c r="E22" s="127"/>
      <c r="F22" s="97"/>
      <c r="G22" s="97"/>
    </row>
    <row r="23" spans="1:7" x14ac:dyDescent="0.2">
      <c r="A23" s="121"/>
      <c r="B23" s="5" t="s">
        <v>327</v>
      </c>
      <c r="C23" s="1"/>
      <c r="D23" s="9">
        <v>2</v>
      </c>
      <c r="E23" s="127"/>
      <c r="F23" s="97"/>
      <c r="G23" s="97"/>
    </row>
    <row r="24" spans="1:7" x14ac:dyDescent="0.2">
      <c r="A24" s="121"/>
      <c r="B24" s="5" t="s">
        <v>121</v>
      </c>
      <c r="C24" s="1"/>
      <c r="D24" s="9">
        <v>1</v>
      </c>
      <c r="E24" s="127"/>
      <c r="F24" s="97"/>
      <c r="G24" s="97"/>
    </row>
    <row r="25" spans="1:7" x14ac:dyDescent="0.2">
      <c r="A25" s="122"/>
      <c r="B25" s="5" t="s">
        <v>51</v>
      </c>
      <c r="C25" s="1" t="s">
        <v>27</v>
      </c>
      <c r="D25" s="9">
        <v>1</v>
      </c>
      <c r="E25" s="128"/>
      <c r="F25" s="97"/>
      <c r="G25" s="97"/>
    </row>
    <row r="26" spans="1:7" ht="25.5" x14ac:dyDescent="0.2">
      <c r="A26" s="25" t="s">
        <v>359</v>
      </c>
      <c r="B26" s="2" t="s">
        <v>122</v>
      </c>
      <c r="C26" s="3" t="s">
        <v>32</v>
      </c>
      <c r="D26" s="9">
        <v>1</v>
      </c>
      <c r="E26" s="72">
        <v>0</v>
      </c>
      <c r="F26" s="97"/>
      <c r="G26" s="97"/>
    </row>
    <row r="27" spans="1:7" ht="25.5" x14ac:dyDescent="0.2">
      <c r="A27" s="25" t="s">
        <v>360</v>
      </c>
      <c r="B27" s="2" t="s">
        <v>122</v>
      </c>
      <c r="C27" s="3" t="s">
        <v>32</v>
      </c>
      <c r="D27" s="9">
        <v>1</v>
      </c>
      <c r="E27" s="72">
        <v>0</v>
      </c>
      <c r="F27" s="97"/>
      <c r="G27" s="97"/>
    </row>
    <row r="28" spans="1:7" x14ac:dyDescent="0.2">
      <c r="A28" s="25" t="s">
        <v>351</v>
      </c>
      <c r="B28" s="2" t="s">
        <v>123</v>
      </c>
      <c r="C28" s="3" t="s">
        <v>32</v>
      </c>
      <c r="D28" s="9">
        <v>1</v>
      </c>
      <c r="E28" s="72">
        <v>0</v>
      </c>
      <c r="F28" s="97"/>
      <c r="G28" s="97"/>
    </row>
    <row r="29" spans="1:7" x14ac:dyDescent="0.2">
      <c r="A29" s="25" t="s">
        <v>361</v>
      </c>
      <c r="B29" s="2" t="s">
        <v>124</v>
      </c>
      <c r="C29" s="3" t="s">
        <v>33</v>
      </c>
      <c r="D29" s="9">
        <v>1</v>
      </c>
      <c r="E29" s="72">
        <v>0</v>
      </c>
      <c r="F29" s="97"/>
      <c r="G29" s="97"/>
    </row>
    <row r="30" spans="1:7" x14ac:dyDescent="0.2">
      <c r="A30" s="25" t="s">
        <v>362</v>
      </c>
      <c r="B30" s="2" t="s">
        <v>124</v>
      </c>
      <c r="C30" s="3" t="s">
        <v>33</v>
      </c>
      <c r="D30" s="9">
        <v>1</v>
      </c>
      <c r="E30" s="72">
        <v>0</v>
      </c>
      <c r="F30" s="97"/>
      <c r="G30" s="97"/>
    </row>
    <row r="31" spans="1:7" x14ac:dyDescent="0.2">
      <c r="A31" s="25" t="s">
        <v>363</v>
      </c>
      <c r="B31" s="2" t="s">
        <v>124</v>
      </c>
      <c r="C31" s="3" t="s">
        <v>33</v>
      </c>
      <c r="D31" s="9">
        <v>1</v>
      </c>
      <c r="E31" s="72">
        <v>0</v>
      </c>
      <c r="F31" s="97"/>
      <c r="G31" s="97"/>
    </row>
    <row r="32" spans="1:7" ht="25.5" x14ac:dyDescent="0.2">
      <c r="A32" s="25" t="s">
        <v>364</v>
      </c>
      <c r="B32" s="2" t="s">
        <v>383</v>
      </c>
      <c r="C32" s="3" t="s">
        <v>131</v>
      </c>
      <c r="D32" s="1">
        <v>1</v>
      </c>
      <c r="E32" s="72">
        <v>0</v>
      </c>
      <c r="F32" s="97"/>
      <c r="G32" s="97"/>
    </row>
    <row r="33" spans="1:7" x14ac:dyDescent="0.2">
      <c r="A33" s="25" t="s">
        <v>365</v>
      </c>
      <c r="B33" s="2" t="s">
        <v>261</v>
      </c>
      <c r="C33" s="3" t="s">
        <v>133</v>
      </c>
      <c r="D33" s="9">
        <v>1</v>
      </c>
      <c r="E33" s="72">
        <v>0</v>
      </c>
      <c r="F33" s="97"/>
      <c r="G33" s="97"/>
    </row>
    <row r="34" spans="1:7" x14ac:dyDescent="0.2">
      <c r="A34" s="25" t="s">
        <v>381</v>
      </c>
      <c r="B34" s="2" t="s">
        <v>125</v>
      </c>
      <c r="C34" s="3" t="s">
        <v>134</v>
      </c>
      <c r="D34" s="9">
        <v>1</v>
      </c>
      <c r="E34" s="72">
        <v>0</v>
      </c>
      <c r="F34" s="97"/>
      <c r="G34" s="97"/>
    </row>
    <row r="35" spans="1:7" x14ac:dyDescent="0.2">
      <c r="A35" s="25" t="s">
        <v>382</v>
      </c>
      <c r="B35" s="2" t="s">
        <v>262</v>
      </c>
      <c r="C35" s="3" t="s">
        <v>135</v>
      </c>
      <c r="D35" s="9">
        <v>1</v>
      </c>
      <c r="E35" s="72">
        <v>0</v>
      </c>
      <c r="F35" s="97"/>
      <c r="G35" s="97"/>
    </row>
    <row r="36" spans="1:7" x14ac:dyDescent="0.2">
      <c r="A36" s="17" t="s">
        <v>146</v>
      </c>
      <c r="B36" s="7"/>
      <c r="C36" s="46" t="s">
        <v>409</v>
      </c>
      <c r="D36" s="39"/>
      <c r="E36" s="84"/>
      <c r="F36" s="97"/>
      <c r="G36" s="97"/>
    </row>
    <row r="37" spans="1:7" ht="25.5" x14ac:dyDescent="0.2">
      <c r="A37" s="25" t="s">
        <v>1</v>
      </c>
      <c r="B37" s="2" t="s">
        <v>386</v>
      </c>
      <c r="C37" s="3" t="s">
        <v>147</v>
      </c>
      <c r="D37" s="9">
        <v>1</v>
      </c>
      <c r="E37" s="72">
        <v>0</v>
      </c>
      <c r="F37" s="97"/>
      <c r="G37" s="97"/>
    </row>
    <row r="38" spans="1:7" ht="38.25" x14ac:dyDescent="0.2">
      <c r="A38" s="25" t="s">
        <v>2</v>
      </c>
      <c r="B38" s="2" t="s">
        <v>341</v>
      </c>
      <c r="C38" s="3" t="s">
        <v>147</v>
      </c>
      <c r="D38" s="9">
        <v>1</v>
      </c>
      <c r="E38" s="72">
        <v>0</v>
      </c>
      <c r="F38" s="97"/>
      <c r="G38" s="97"/>
    </row>
    <row r="39" spans="1:7" ht="25.5" x14ac:dyDescent="0.2">
      <c r="A39" s="25" t="s">
        <v>3</v>
      </c>
      <c r="B39" s="2" t="s">
        <v>340</v>
      </c>
      <c r="C39" s="3" t="s">
        <v>147</v>
      </c>
      <c r="D39" s="9">
        <v>1</v>
      </c>
      <c r="E39" s="72">
        <v>0</v>
      </c>
      <c r="F39" s="97"/>
      <c r="G39" s="97"/>
    </row>
    <row r="40" spans="1:7" x14ac:dyDescent="0.2">
      <c r="A40" s="25" t="s">
        <v>4</v>
      </c>
      <c r="B40" s="2" t="s">
        <v>136</v>
      </c>
      <c r="C40" s="3" t="s">
        <v>148</v>
      </c>
      <c r="D40" s="9">
        <v>1</v>
      </c>
      <c r="E40" s="72">
        <v>0</v>
      </c>
      <c r="F40" s="97"/>
      <c r="G40" s="97"/>
    </row>
    <row r="41" spans="1:7" x14ac:dyDescent="0.2">
      <c r="A41" s="25" t="s">
        <v>5</v>
      </c>
      <c r="B41" s="2" t="s">
        <v>137</v>
      </c>
      <c r="C41" s="3" t="s">
        <v>148</v>
      </c>
      <c r="D41" s="9">
        <v>1</v>
      </c>
      <c r="E41" s="72">
        <v>0</v>
      </c>
      <c r="F41" s="97"/>
      <c r="G41" s="97"/>
    </row>
    <row r="42" spans="1:7" ht="25.5" x14ac:dyDescent="0.2">
      <c r="A42" s="25" t="s">
        <v>6</v>
      </c>
      <c r="B42" s="2" t="s">
        <v>387</v>
      </c>
      <c r="C42" s="3" t="s">
        <v>149</v>
      </c>
      <c r="D42" s="9">
        <v>1</v>
      </c>
      <c r="E42" s="72">
        <v>0</v>
      </c>
      <c r="F42" s="97"/>
      <c r="G42" s="97"/>
    </row>
    <row r="43" spans="1:7" x14ac:dyDescent="0.2">
      <c r="A43" s="25" t="s">
        <v>12</v>
      </c>
      <c r="B43" s="2" t="s">
        <v>138</v>
      </c>
      <c r="C43" s="3" t="s">
        <v>24</v>
      </c>
      <c r="D43" s="9">
        <v>1</v>
      </c>
      <c r="E43" s="72">
        <v>0</v>
      </c>
      <c r="F43" s="97"/>
      <c r="G43" s="97"/>
    </row>
    <row r="44" spans="1:7" ht="25.5" x14ac:dyDescent="0.2">
      <c r="A44" s="25" t="s">
        <v>13</v>
      </c>
      <c r="B44" s="2" t="s">
        <v>342</v>
      </c>
      <c r="C44" s="3" t="s">
        <v>151</v>
      </c>
      <c r="D44" s="9">
        <v>1</v>
      </c>
      <c r="E44" s="72">
        <v>0</v>
      </c>
      <c r="F44" s="97"/>
      <c r="G44" s="97"/>
    </row>
    <row r="45" spans="1:7" x14ac:dyDescent="0.2">
      <c r="A45" s="112" t="s">
        <v>14</v>
      </c>
      <c r="B45" s="2" t="s">
        <v>139</v>
      </c>
      <c r="C45" s="3" t="s">
        <v>152</v>
      </c>
      <c r="D45" s="1" t="s">
        <v>418</v>
      </c>
      <c r="E45" s="132">
        <v>0</v>
      </c>
      <c r="F45" s="97"/>
      <c r="G45" s="97"/>
    </row>
    <row r="46" spans="1:7" x14ac:dyDescent="0.2">
      <c r="A46" s="112"/>
      <c r="B46" s="5" t="s">
        <v>41</v>
      </c>
      <c r="C46" s="1" t="s">
        <v>153</v>
      </c>
      <c r="D46" s="9">
        <v>1</v>
      </c>
      <c r="E46" s="133"/>
      <c r="F46" s="97"/>
      <c r="G46" s="97"/>
    </row>
    <row r="47" spans="1:7" x14ac:dyDescent="0.2">
      <c r="A47" s="112"/>
      <c r="B47" s="5" t="s">
        <v>388</v>
      </c>
      <c r="C47" s="1" t="s">
        <v>153</v>
      </c>
      <c r="D47" s="9">
        <v>1</v>
      </c>
      <c r="E47" s="133"/>
      <c r="F47" s="97"/>
      <c r="G47" s="97"/>
    </row>
    <row r="48" spans="1:7" x14ac:dyDescent="0.2">
      <c r="A48" s="112"/>
      <c r="B48" s="5" t="s">
        <v>140</v>
      </c>
      <c r="C48" s="1" t="s">
        <v>154</v>
      </c>
      <c r="D48" s="9">
        <v>1</v>
      </c>
      <c r="E48" s="134"/>
      <c r="F48" s="97"/>
      <c r="G48" s="97"/>
    </row>
    <row r="49" spans="1:7" x14ac:dyDescent="0.2">
      <c r="A49" s="112" t="s">
        <v>15</v>
      </c>
      <c r="B49" s="2" t="s">
        <v>26</v>
      </c>
      <c r="C49" s="3" t="s">
        <v>157</v>
      </c>
      <c r="D49" s="1" t="s">
        <v>418</v>
      </c>
      <c r="E49" s="132">
        <v>0</v>
      </c>
      <c r="F49" s="97"/>
      <c r="G49" s="97"/>
    </row>
    <row r="50" spans="1:7" x14ac:dyDescent="0.2">
      <c r="A50" s="112"/>
      <c r="B50" s="5" t="s">
        <v>41</v>
      </c>
      <c r="C50" s="1" t="s">
        <v>158</v>
      </c>
      <c r="D50" s="9">
        <v>1</v>
      </c>
      <c r="E50" s="133"/>
      <c r="F50" s="97"/>
      <c r="G50" s="97"/>
    </row>
    <row r="51" spans="1:7" x14ac:dyDescent="0.2">
      <c r="A51" s="112"/>
      <c r="B51" s="5" t="s">
        <v>42</v>
      </c>
      <c r="C51" s="1" t="s">
        <v>159</v>
      </c>
      <c r="D51" s="9">
        <v>1</v>
      </c>
      <c r="E51" s="134"/>
      <c r="F51" s="97"/>
      <c r="G51" s="97"/>
    </row>
    <row r="52" spans="1:7" x14ac:dyDescent="0.2">
      <c r="A52" s="112" t="s">
        <v>356</v>
      </c>
      <c r="B52" s="2" t="s">
        <v>141</v>
      </c>
      <c r="C52" s="3" t="s">
        <v>160</v>
      </c>
      <c r="D52" s="1" t="s">
        <v>418</v>
      </c>
      <c r="E52" s="132">
        <v>0</v>
      </c>
      <c r="F52" s="97"/>
      <c r="G52" s="97"/>
    </row>
    <row r="53" spans="1:7" x14ac:dyDescent="0.2">
      <c r="A53" s="112"/>
      <c r="B53" s="5" t="s">
        <v>41</v>
      </c>
      <c r="C53" s="1" t="s">
        <v>160</v>
      </c>
      <c r="D53" s="9">
        <v>1</v>
      </c>
      <c r="E53" s="133"/>
      <c r="F53" s="97"/>
      <c r="G53" s="97"/>
    </row>
    <row r="54" spans="1:7" x14ac:dyDescent="0.2">
      <c r="A54" s="112"/>
      <c r="B54" s="5" t="s">
        <v>142</v>
      </c>
      <c r="C54" s="1"/>
      <c r="D54" s="9">
        <v>3</v>
      </c>
      <c r="E54" s="134"/>
      <c r="F54" s="97"/>
      <c r="G54" s="97"/>
    </row>
    <row r="55" spans="1:7" x14ac:dyDescent="0.2">
      <c r="A55" s="112" t="s">
        <v>357</v>
      </c>
      <c r="B55" s="2" t="s">
        <v>143</v>
      </c>
      <c r="C55" s="42" t="s">
        <v>161</v>
      </c>
      <c r="D55" s="4"/>
      <c r="E55" s="132">
        <v>0</v>
      </c>
      <c r="F55" s="97"/>
      <c r="G55" s="97"/>
    </row>
    <row r="56" spans="1:7" x14ac:dyDescent="0.2">
      <c r="A56" s="112"/>
      <c r="B56" s="5" t="s">
        <v>144</v>
      </c>
      <c r="C56" s="1" t="s">
        <v>161</v>
      </c>
      <c r="D56" s="9">
        <v>1</v>
      </c>
      <c r="E56" s="133"/>
      <c r="F56" s="97"/>
      <c r="G56" s="97"/>
    </row>
    <row r="57" spans="1:7" x14ac:dyDescent="0.2">
      <c r="A57" s="112"/>
      <c r="B57" s="5" t="s">
        <v>145</v>
      </c>
      <c r="C57" s="1"/>
      <c r="D57" s="9">
        <v>2</v>
      </c>
      <c r="E57" s="134"/>
      <c r="F57" s="97"/>
      <c r="G57" s="97"/>
    </row>
    <row r="58" spans="1:7" x14ac:dyDescent="0.2">
      <c r="A58" s="17" t="s">
        <v>411</v>
      </c>
      <c r="B58" s="7"/>
      <c r="C58" s="46" t="s">
        <v>414</v>
      </c>
      <c r="D58" s="39"/>
      <c r="E58" s="84"/>
      <c r="F58" s="97"/>
      <c r="G58" s="97"/>
    </row>
    <row r="59" spans="1:7" ht="25.5" x14ac:dyDescent="0.2">
      <c r="A59" s="48" t="s">
        <v>1</v>
      </c>
      <c r="B59" s="2" t="s">
        <v>412</v>
      </c>
      <c r="C59" s="47" t="s">
        <v>413</v>
      </c>
      <c r="D59" s="9">
        <v>1</v>
      </c>
      <c r="E59" s="72">
        <v>0</v>
      </c>
      <c r="F59" s="97"/>
      <c r="G59" s="97"/>
    </row>
    <row r="60" spans="1:7" ht="38.25" customHeight="1" x14ac:dyDescent="0.2">
      <c r="A60" s="17" t="s">
        <v>166</v>
      </c>
      <c r="B60" s="7"/>
      <c r="C60" s="123" t="s">
        <v>410</v>
      </c>
      <c r="D60" s="124"/>
      <c r="E60" s="125"/>
      <c r="F60" s="97"/>
      <c r="G60" s="97"/>
    </row>
    <row r="61" spans="1:7" ht="25.5" x14ac:dyDescent="0.2">
      <c r="A61" s="101" t="s">
        <v>1</v>
      </c>
      <c r="B61" s="2" t="s">
        <v>337</v>
      </c>
      <c r="C61" s="74" t="s">
        <v>167</v>
      </c>
      <c r="D61" s="9">
        <v>1</v>
      </c>
      <c r="E61" s="132">
        <v>0</v>
      </c>
      <c r="F61" s="97"/>
      <c r="G61" s="97"/>
    </row>
    <row r="62" spans="1:7" x14ac:dyDescent="0.2">
      <c r="A62" s="102"/>
      <c r="B62" s="5" t="s">
        <v>265</v>
      </c>
      <c r="C62" s="1"/>
      <c r="D62" s="9">
        <v>1</v>
      </c>
      <c r="E62" s="133"/>
      <c r="F62" s="97"/>
      <c r="G62" s="97"/>
    </row>
    <row r="63" spans="1:7" x14ac:dyDescent="0.2">
      <c r="A63" s="102"/>
      <c r="B63" s="5" t="s">
        <v>266</v>
      </c>
      <c r="C63" s="1" t="s">
        <v>27</v>
      </c>
      <c r="D63" s="9">
        <v>1</v>
      </c>
      <c r="E63" s="133"/>
      <c r="F63" s="97"/>
      <c r="G63" s="97"/>
    </row>
    <row r="64" spans="1:7" x14ac:dyDescent="0.2">
      <c r="A64" s="102"/>
      <c r="B64" s="5" t="s">
        <v>267</v>
      </c>
      <c r="C64" s="1"/>
      <c r="D64" s="9">
        <v>1</v>
      </c>
      <c r="E64" s="133"/>
      <c r="F64" s="97"/>
      <c r="G64" s="97"/>
    </row>
    <row r="65" spans="1:7" x14ac:dyDescent="0.2">
      <c r="A65" s="102"/>
      <c r="B65" s="5" t="s">
        <v>268</v>
      </c>
      <c r="C65" s="1"/>
      <c r="D65" s="9">
        <v>1</v>
      </c>
      <c r="E65" s="133"/>
      <c r="F65" s="97"/>
      <c r="G65" s="97"/>
    </row>
    <row r="66" spans="1:7" x14ac:dyDescent="0.2">
      <c r="A66" s="102"/>
      <c r="B66" s="5" t="s">
        <v>269</v>
      </c>
      <c r="C66" s="1"/>
      <c r="D66" s="9">
        <v>2</v>
      </c>
      <c r="E66" s="133"/>
      <c r="F66" s="97"/>
      <c r="G66" s="97"/>
    </row>
    <row r="67" spans="1:7" x14ac:dyDescent="0.2">
      <c r="A67" s="103"/>
      <c r="B67" s="5" t="s">
        <v>328</v>
      </c>
      <c r="C67" s="1"/>
      <c r="D67" s="9">
        <v>1</v>
      </c>
      <c r="E67" s="134"/>
      <c r="F67" s="97"/>
      <c r="G67" s="97"/>
    </row>
    <row r="68" spans="1:7" x14ac:dyDescent="0.2">
      <c r="A68" s="25" t="s">
        <v>2</v>
      </c>
      <c r="B68" s="2" t="s">
        <v>270</v>
      </c>
      <c r="C68" s="74" t="s">
        <v>169</v>
      </c>
      <c r="D68" s="9">
        <v>1</v>
      </c>
      <c r="E68" s="72">
        <v>0</v>
      </c>
      <c r="F68" s="97"/>
      <c r="G68" s="97"/>
    </row>
    <row r="69" spans="1:7" x14ac:dyDescent="0.2">
      <c r="A69" s="25" t="s">
        <v>3</v>
      </c>
      <c r="B69" s="2" t="s">
        <v>271</v>
      </c>
      <c r="C69" s="74" t="s">
        <v>170</v>
      </c>
      <c r="D69" s="9">
        <v>1</v>
      </c>
      <c r="E69" s="72">
        <v>0</v>
      </c>
      <c r="F69" s="97"/>
      <c r="G69" s="97"/>
    </row>
    <row r="70" spans="1:7" x14ac:dyDescent="0.2">
      <c r="A70" s="25" t="s">
        <v>4</v>
      </c>
      <c r="B70" s="2" t="s">
        <v>271</v>
      </c>
      <c r="C70" s="74" t="s">
        <v>170</v>
      </c>
      <c r="D70" s="9">
        <v>1</v>
      </c>
      <c r="E70" s="72">
        <v>0</v>
      </c>
      <c r="F70" s="97"/>
      <c r="G70" s="97"/>
    </row>
    <row r="71" spans="1:7" ht="25.5" x14ac:dyDescent="0.2">
      <c r="A71" s="101" t="s">
        <v>5</v>
      </c>
      <c r="B71" s="2" t="s">
        <v>163</v>
      </c>
      <c r="C71" s="1" t="s">
        <v>168</v>
      </c>
      <c r="D71" s="9">
        <v>1</v>
      </c>
      <c r="E71" s="126">
        <v>0</v>
      </c>
      <c r="F71" s="97"/>
      <c r="G71" s="97"/>
    </row>
    <row r="72" spans="1:7" x14ac:dyDescent="0.2">
      <c r="A72" s="103"/>
      <c r="B72" s="5" t="s">
        <v>324</v>
      </c>
      <c r="C72" s="1" t="s">
        <v>171</v>
      </c>
      <c r="D72" s="9">
        <v>1</v>
      </c>
      <c r="E72" s="128"/>
      <c r="F72" s="97"/>
      <c r="G72" s="97"/>
    </row>
    <row r="73" spans="1:7" x14ac:dyDescent="0.2">
      <c r="A73" s="25" t="s">
        <v>6</v>
      </c>
      <c r="B73" s="2" t="s">
        <v>164</v>
      </c>
      <c r="C73" s="74" t="s">
        <v>172</v>
      </c>
      <c r="D73" s="9">
        <v>1</v>
      </c>
      <c r="E73" s="72">
        <v>0</v>
      </c>
      <c r="F73" s="97"/>
      <c r="G73" s="97"/>
    </row>
    <row r="74" spans="1:7" x14ac:dyDescent="0.2">
      <c r="A74" s="112" t="s">
        <v>12</v>
      </c>
      <c r="B74" s="2" t="s">
        <v>165</v>
      </c>
      <c r="C74" s="74" t="s">
        <v>173</v>
      </c>
      <c r="D74" s="33"/>
      <c r="E74" s="132">
        <v>0</v>
      </c>
      <c r="F74" s="97"/>
      <c r="G74" s="97"/>
    </row>
    <row r="75" spans="1:7" ht="25.5" x14ac:dyDescent="0.2">
      <c r="A75" s="112"/>
      <c r="B75" s="5" t="s">
        <v>337</v>
      </c>
      <c r="C75" s="1" t="s">
        <v>174</v>
      </c>
      <c r="D75" s="9">
        <v>1</v>
      </c>
      <c r="E75" s="133"/>
      <c r="F75" s="97"/>
      <c r="G75" s="97"/>
    </row>
    <row r="76" spans="1:7" x14ac:dyDescent="0.2">
      <c r="A76" s="112"/>
      <c r="B76" s="5" t="s">
        <v>329</v>
      </c>
      <c r="C76" s="1"/>
      <c r="D76" s="9">
        <v>1</v>
      </c>
      <c r="E76" s="133"/>
      <c r="F76" s="97"/>
      <c r="G76" s="97"/>
    </row>
    <row r="77" spans="1:7" x14ac:dyDescent="0.2">
      <c r="A77" s="112"/>
      <c r="B77" s="5" t="s">
        <v>330</v>
      </c>
      <c r="C77" s="1" t="s">
        <v>27</v>
      </c>
      <c r="D77" s="9">
        <v>1</v>
      </c>
      <c r="E77" s="133"/>
      <c r="F77" s="97"/>
      <c r="G77" s="97"/>
    </row>
    <row r="78" spans="1:7" x14ac:dyDescent="0.2">
      <c r="A78" s="112"/>
      <c r="B78" s="5" t="s">
        <v>272</v>
      </c>
      <c r="C78" s="1" t="s">
        <v>169</v>
      </c>
      <c r="D78" s="9">
        <v>1</v>
      </c>
      <c r="E78" s="134"/>
      <c r="F78" s="97"/>
      <c r="G78" s="97"/>
    </row>
    <row r="79" spans="1:7" ht="25.5" x14ac:dyDescent="0.2">
      <c r="A79" s="3" t="s">
        <v>13</v>
      </c>
      <c r="B79" s="2" t="s">
        <v>389</v>
      </c>
      <c r="C79" s="74" t="s">
        <v>175</v>
      </c>
      <c r="D79" s="9">
        <v>1</v>
      </c>
      <c r="E79" s="72">
        <v>0</v>
      </c>
      <c r="F79" s="97"/>
      <c r="G79" s="97"/>
    </row>
    <row r="80" spans="1:7" ht="25.5" x14ac:dyDescent="0.2">
      <c r="A80" s="27" t="s">
        <v>14</v>
      </c>
      <c r="B80" s="2" t="s">
        <v>389</v>
      </c>
      <c r="C80" s="74" t="s">
        <v>175</v>
      </c>
      <c r="D80" s="9">
        <v>1</v>
      </c>
      <c r="E80" s="72">
        <v>0</v>
      </c>
      <c r="F80" s="97"/>
      <c r="G80" s="97"/>
    </row>
    <row r="81" spans="1:7" ht="25.5" x14ac:dyDescent="0.2">
      <c r="A81" s="25" t="s">
        <v>15</v>
      </c>
      <c r="B81" s="2" t="s">
        <v>390</v>
      </c>
      <c r="C81" s="74" t="s">
        <v>176</v>
      </c>
      <c r="D81" s="9">
        <v>1</v>
      </c>
      <c r="E81" s="72">
        <v>0</v>
      </c>
      <c r="F81" s="97"/>
      <c r="G81" s="97"/>
    </row>
    <row r="82" spans="1:7" ht="25.5" x14ac:dyDescent="0.2">
      <c r="A82" s="25" t="s">
        <v>356</v>
      </c>
      <c r="B82" s="2" t="s">
        <v>390</v>
      </c>
      <c r="C82" s="74" t="s">
        <v>176</v>
      </c>
      <c r="D82" s="9">
        <v>1</v>
      </c>
      <c r="E82" s="72">
        <v>0</v>
      </c>
      <c r="F82" s="97"/>
      <c r="G82" s="97"/>
    </row>
    <row r="83" spans="1:7" ht="25.5" x14ac:dyDescent="0.2">
      <c r="A83" s="25" t="s">
        <v>357</v>
      </c>
      <c r="B83" s="2" t="s">
        <v>390</v>
      </c>
      <c r="C83" s="74" t="s">
        <v>176</v>
      </c>
      <c r="D83" s="9">
        <v>1</v>
      </c>
      <c r="E83" s="72">
        <v>0</v>
      </c>
      <c r="F83" s="97"/>
      <c r="G83" s="97"/>
    </row>
    <row r="84" spans="1:7" x14ac:dyDescent="0.2">
      <c r="A84" s="101" t="s">
        <v>358</v>
      </c>
      <c r="B84" s="2" t="s">
        <v>391</v>
      </c>
      <c r="C84" s="1"/>
      <c r="D84" s="9"/>
      <c r="E84" s="132">
        <v>0</v>
      </c>
      <c r="F84" s="97"/>
      <c r="G84" s="97"/>
    </row>
    <row r="85" spans="1:7" ht="25.5" x14ac:dyDescent="0.2">
      <c r="A85" s="102"/>
      <c r="B85" s="5" t="s">
        <v>331</v>
      </c>
      <c r="C85" s="1" t="s">
        <v>177</v>
      </c>
      <c r="D85" s="9">
        <v>1</v>
      </c>
      <c r="E85" s="133"/>
      <c r="F85" s="97"/>
      <c r="G85" s="97"/>
    </row>
    <row r="86" spans="1:7" x14ac:dyDescent="0.2">
      <c r="A86" s="103"/>
      <c r="B86" s="5" t="s">
        <v>273</v>
      </c>
      <c r="C86" s="1" t="s">
        <v>178</v>
      </c>
      <c r="D86" s="9">
        <v>1</v>
      </c>
      <c r="E86" s="134"/>
      <c r="F86" s="97"/>
      <c r="G86" s="97"/>
    </row>
    <row r="87" spans="1:7" x14ac:dyDescent="0.2">
      <c r="A87" s="101" t="s">
        <v>359</v>
      </c>
      <c r="B87" s="2" t="s">
        <v>391</v>
      </c>
      <c r="C87" s="1"/>
      <c r="D87" s="9"/>
      <c r="E87" s="132">
        <v>0</v>
      </c>
      <c r="F87" s="97"/>
      <c r="G87" s="97"/>
    </row>
    <row r="88" spans="1:7" ht="25.5" x14ac:dyDescent="0.2">
      <c r="A88" s="102"/>
      <c r="B88" s="5" t="s">
        <v>331</v>
      </c>
      <c r="C88" s="1" t="s">
        <v>177</v>
      </c>
      <c r="D88" s="9">
        <v>1</v>
      </c>
      <c r="E88" s="133"/>
      <c r="F88" s="97"/>
      <c r="G88" s="97"/>
    </row>
    <row r="89" spans="1:7" x14ac:dyDescent="0.2">
      <c r="A89" s="102"/>
      <c r="B89" s="5" t="s">
        <v>273</v>
      </c>
      <c r="C89" s="1" t="s">
        <v>178</v>
      </c>
      <c r="D89" s="9">
        <v>1</v>
      </c>
      <c r="E89" s="134"/>
      <c r="F89" s="97"/>
      <c r="G89" s="97"/>
    </row>
    <row r="90" spans="1:7" x14ac:dyDescent="0.2">
      <c r="A90" s="25" t="s">
        <v>360</v>
      </c>
      <c r="B90" s="2" t="s">
        <v>332</v>
      </c>
      <c r="C90" s="74" t="s">
        <v>179</v>
      </c>
      <c r="D90" s="9">
        <v>1</v>
      </c>
      <c r="E90" s="72">
        <v>0</v>
      </c>
      <c r="F90" s="97"/>
      <c r="G90" s="97"/>
    </row>
    <row r="91" spans="1:7" x14ac:dyDescent="0.2">
      <c r="A91" s="25" t="s">
        <v>351</v>
      </c>
      <c r="B91" s="2" t="s">
        <v>332</v>
      </c>
      <c r="C91" s="74" t="s">
        <v>180</v>
      </c>
      <c r="D91" s="9">
        <v>1</v>
      </c>
      <c r="E91" s="72">
        <v>0</v>
      </c>
      <c r="F91" s="97"/>
      <c r="G91" s="97"/>
    </row>
    <row r="92" spans="1:7" x14ac:dyDescent="0.2">
      <c r="A92" s="25" t="s">
        <v>361</v>
      </c>
      <c r="B92" s="2" t="s">
        <v>332</v>
      </c>
      <c r="C92" s="74" t="s">
        <v>180</v>
      </c>
      <c r="D92" s="9">
        <v>1</v>
      </c>
      <c r="E92" s="72">
        <v>0</v>
      </c>
      <c r="F92" s="97"/>
      <c r="G92" s="97"/>
    </row>
    <row r="93" spans="1:7" x14ac:dyDescent="0.2">
      <c r="A93" s="25" t="s">
        <v>362</v>
      </c>
      <c r="B93" s="2" t="s">
        <v>274</v>
      </c>
      <c r="C93" s="74" t="s">
        <v>181</v>
      </c>
      <c r="D93" s="9">
        <v>1</v>
      </c>
      <c r="E93" s="72">
        <v>0</v>
      </c>
      <c r="F93" s="97"/>
      <c r="G93" s="97"/>
    </row>
    <row r="94" spans="1:7" x14ac:dyDescent="0.2">
      <c r="A94" s="25" t="s">
        <v>363</v>
      </c>
      <c r="B94" s="2" t="s">
        <v>274</v>
      </c>
      <c r="C94" s="74" t="s">
        <v>181</v>
      </c>
      <c r="D94" s="9">
        <v>1</v>
      </c>
      <c r="E94" s="72">
        <v>0</v>
      </c>
      <c r="F94" s="97"/>
      <c r="G94" s="97"/>
    </row>
    <row r="95" spans="1:7" x14ac:dyDescent="0.2">
      <c r="A95" s="25" t="s">
        <v>364</v>
      </c>
      <c r="B95" s="2" t="s">
        <v>275</v>
      </c>
      <c r="C95" s="74" t="s">
        <v>181</v>
      </c>
      <c r="D95" s="9">
        <v>1</v>
      </c>
      <c r="E95" s="72">
        <v>0</v>
      </c>
      <c r="F95" s="97"/>
      <c r="G95" s="97"/>
    </row>
    <row r="96" spans="1:7" x14ac:dyDescent="0.2">
      <c r="A96" s="25" t="s">
        <v>365</v>
      </c>
      <c r="B96" s="2" t="s">
        <v>275</v>
      </c>
      <c r="C96" s="74" t="s">
        <v>181</v>
      </c>
      <c r="D96" s="9">
        <v>1</v>
      </c>
      <c r="E96" s="72">
        <v>0</v>
      </c>
      <c r="F96" s="97"/>
      <c r="G96" s="97"/>
    </row>
    <row r="97" spans="1:7" ht="38.25" customHeight="1" x14ac:dyDescent="0.2">
      <c r="A97" s="17" t="s">
        <v>193</v>
      </c>
      <c r="B97" s="7"/>
      <c r="C97" s="123" t="s">
        <v>410</v>
      </c>
      <c r="D97" s="124"/>
      <c r="E97" s="125"/>
      <c r="F97" s="97"/>
      <c r="G97" s="97"/>
    </row>
    <row r="98" spans="1:7" ht="25.5" x14ac:dyDescent="0.2">
      <c r="A98" s="74" t="s">
        <v>1</v>
      </c>
      <c r="B98" s="2" t="s">
        <v>338</v>
      </c>
      <c r="C98" s="74" t="s">
        <v>194</v>
      </c>
      <c r="D98" s="9">
        <v>1</v>
      </c>
      <c r="E98" s="72">
        <v>0</v>
      </c>
      <c r="F98" s="97"/>
      <c r="G98" s="97"/>
    </row>
    <row r="99" spans="1:7" ht="25.5" x14ac:dyDescent="0.2">
      <c r="A99" s="74" t="s">
        <v>2</v>
      </c>
      <c r="B99" s="2" t="s">
        <v>339</v>
      </c>
      <c r="C99" s="74" t="s">
        <v>194</v>
      </c>
      <c r="D99" s="9">
        <v>1</v>
      </c>
      <c r="E99" s="72">
        <v>0</v>
      </c>
      <c r="F99" s="97"/>
      <c r="G99" s="97"/>
    </row>
    <row r="100" spans="1:7" ht="25.5" x14ac:dyDescent="0.2">
      <c r="A100" s="100" t="s">
        <v>3</v>
      </c>
      <c r="B100" s="2" t="s">
        <v>163</v>
      </c>
      <c r="C100" s="1" t="s">
        <v>81</v>
      </c>
      <c r="D100" s="9">
        <v>1</v>
      </c>
      <c r="E100" s="126">
        <v>0</v>
      </c>
      <c r="F100" s="97"/>
      <c r="G100" s="97"/>
    </row>
    <row r="101" spans="1:7" x14ac:dyDescent="0.2">
      <c r="A101" s="100"/>
      <c r="B101" s="5" t="s">
        <v>182</v>
      </c>
      <c r="C101" s="74" t="s">
        <v>11</v>
      </c>
      <c r="D101" s="9">
        <v>1</v>
      </c>
      <c r="E101" s="127"/>
      <c r="F101" s="97"/>
      <c r="G101" s="97"/>
    </row>
    <row r="102" spans="1:7" x14ac:dyDescent="0.2">
      <c r="A102" s="100"/>
      <c r="B102" s="5" t="s">
        <v>183</v>
      </c>
      <c r="C102" s="1"/>
      <c r="D102" s="9">
        <v>1</v>
      </c>
      <c r="E102" s="128"/>
      <c r="F102" s="97"/>
      <c r="G102" s="97"/>
    </row>
    <row r="103" spans="1:7" ht="25.5" x14ac:dyDescent="0.2">
      <c r="A103" s="100" t="s">
        <v>4</v>
      </c>
      <c r="B103" s="2" t="s">
        <v>163</v>
      </c>
      <c r="C103" s="1" t="s">
        <v>81</v>
      </c>
      <c r="D103" s="9">
        <v>1</v>
      </c>
      <c r="E103" s="126">
        <v>0</v>
      </c>
      <c r="F103" s="97"/>
      <c r="G103" s="97"/>
    </row>
    <row r="104" spans="1:7" x14ac:dyDescent="0.2">
      <c r="A104" s="100"/>
      <c r="B104" s="5" t="s">
        <v>182</v>
      </c>
      <c r="C104" s="74" t="s">
        <v>11</v>
      </c>
      <c r="D104" s="9">
        <v>1</v>
      </c>
      <c r="E104" s="127"/>
      <c r="F104" s="97"/>
      <c r="G104" s="97"/>
    </row>
    <row r="105" spans="1:7" x14ac:dyDescent="0.2">
      <c r="A105" s="100"/>
      <c r="B105" s="5" t="s">
        <v>183</v>
      </c>
      <c r="C105" s="1"/>
      <c r="D105" s="9">
        <v>1</v>
      </c>
      <c r="E105" s="128"/>
      <c r="F105" s="97"/>
      <c r="G105" s="97"/>
    </row>
    <row r="106" spans="1:7" x14ac:dyDescent="0.2">
      <c r="A106" s="74" t="s">
        <v>5</v>
      </c>
      <c r="B106" s="2" t="s">
        <v>184</v>
      </c>
      <c r="C106" s="74" t="s">
        <v>195</v>
      </c>
      <c r="D106" s="9">
        <v>1</v>
      </c>
      <c r="E106" s="72">
        <v>0</v>
      </c>
      <c r="F106" s="97"/>
      <c r="G106" s="97"/>
    </row>
    <row r="107" spans="1:7" x14ac:dyDescent="0.2">
      <c r="A107" s="74" t="s">
        <v>6</v>
      </c>
      <c r="B107" s="2" t="s">
        <v>184</v>
      </c>
      <c r="C107" s="74" t="s">
        <v>195</v>
      </c>
      <c r="D107" s="9">
        <v>1</v>
      </c>
      <c r="E107" s="72">
        <v>0</v>
      </c>
      <c r="F107" s="97"/>
      <c r="G107" s="97"/>
    </row>
    <row r="108" spans="1:7" x14ac:dyDescent="0.2">
      <c r="A108" s="74" t="s">
        <v>12</v>
      </c>
      <c r="B108" s="2" t="s">
        <v>185</v>
      </c>
      <c r="C108" s="74" t="s">
        <v>195</v>
      </c>
      <c r="D108" s="9">
        <v>1</v>
      </c>
      <c r="E108" s="72">
        <v>0</v>
      </c>
      <c r="F108" s="97"/>
      <c r="G108" s="97"/>
    </row>
    <row r="109" spans="1:7" x14ac:dyDescent="0.2">
      <c r="A109" s="74" t="s">
        <v>13</v>
      </c>
      <c r="B109" s="2" t="s">
        <v>185</v>
      </c>
      <c r="C109" s="74" t="s">
        <v>195</v>
      </c>
      <c r="D109" s="9">
        <v>1</v>
      </c>
      <c r="E109" s="72">
        <v>0</v>
      </c>
      <c r="F109" s="97"/>
      <c r="G109" s="97"/>
    </row>
    <row r="110" spans="1:7" x14ac:dyDescent="0.2">
      <c r="A110" s="100" t="s">
        <v>14</v>
      </c>
      <c r="B110" s="2" t="s">
        <v>186</v>
      </c>
      <c r="C110" s="74" t="s">
        <v>196</v>
      </c>
      <c r="D110" s="9">
        <v>1</v>
      </c>
      <c r="E110" s="126">
        <v>0</v>
      </c>
      <c r="F110" s="97"/>
      <c r="G110" s="97"/>
    </row>
    <row r="111" spans="1:7" x14ac:dyDescent="0.2">
      <c r="A111" s="100"/>
      <c r="B111" s="5" t="s">
        <v>30</v>
      </c>
      <c r="C111" s="1"/>
      <c r="D111" s="9">
        <v>8</v>
      </c>
      <c r="E111" s="127"/>
      <c r="F111" s="97"/>
      <c r="G111" s="97"/>
    </row>
    <row r="112" spans="1:7" x14ac:dyDescent="0.2">
      <c r="A112" s="100"/>
      <c r="B112" s="5" t="s">
        <v>187</v>
      </c>
      <c r="C112" s="1"/>
      <c r="D112" s="9">
        <v>1</v>
      </c>
      <c r="E112" s="127"/>
      <c r="F112" s="97"/>
      <c r="G112" s="97"/>
    </row>
    <row r="113" spans="1:7" x14ac:dyDescent="0.2">
      <c r="A113" s="100"/>
      <c r="B113" s="5" t="s">
        <v>188</v>
      </c>
      <c r="C113" s="1"/>
      <c r="D113" s="9">
        <v>1</v>
      </c>
      <c r="E113" s="127"/>
      <c r="F113" s="97"/>
      <c r="G113" s="97"/>
    </row>
    <row r="114" spans="1:7" x14ac:dyDescent="0.2">
      <c r="A114" s="100"/>
      <c r="B114" s="5" t="s">
        <v>189</v>
      </c>
      <c r="C114" s="1"/>
      <c r="D114" s="9">
        <v>1</v>
      </c>
      <c r="E114" s="127"/>
      <c r="F114" s="97"/>
      <c r="G114" s="97"/>
    </row>
    <row r="115" spans="1:7" x14ac:dyDescent="0.2">
      <c r="A115" s="100"/>
      <c r="B115" s="5" t="s">
        <v>190</v>
      </c>
      <c r="C115" s="1" t="s">
        <v>27</v>
      </c>
      <c r="D115" s="9">
        <v>2</v>
      </c>
      <c r="E115" s="128"/>
      <c r="F115" s="97"/>
      <c r="G115" s="97"/>
    </row>
    <row r="116" spans="1:7" x14ac:dyDescent="0.2">
      <c r="A116" s="101" t="s">
        <v>15</v>
      </c>
      <c r="B116" s="2" t="s">
        <v>35</v>
      </c>
      <c r="C116" s="89"/>
      <c r="D116" s="33"/>
      <c r="E116" s="132">
        <v>0</v>
      </c>
      <c r="F116" s="97"/>
      <c r="G116" s="97"/>
    </row>
    <row r="117" spans="1:7" x14ac:dyDescent="0.2">
      <c r="A117" s="102"/>
      <c r="B117" s="5" t="s">
        <v>333</v>
      </c>
      <c r="C117" s="74" t="s">
        <v>177</v>
      </c>
      <c r="D117" s="9">
        <v>1</v>
      </c>
      <c r="E117" s="133"/>
      <c r="F117" s="97"/>
      <c r="G117" s="97"/>
    </row>
    <row r="118" spans="1:7" ht="25.5" x14ac:dyDescent="0.2">
      <c r="A118" s="103"/>
      <c r="B118" s="5" t="s">
        <v>337</v>
      </c>
      <c r="C118" s="1" t="s">
        <v>392</v>
      </c>
      <c r="D118" s="9">
        <v>1</v>
      </c>
      <c r="E118" s="134"/>
      <c r="F118" s="97"/>
      <c r="G118" s="97"/>
    </row>
    <row r="119" spans="1:7" x14ac:dyDescent="0.2">
      <c r="A119" s="101" t="s">
        <v>356</v>
      </c>
      <c r="B119" s="2" t="s">
        <v>35</v>
      </c>
      <c r="C119" s="89"/>
      <c r="D119" s="33"/>
      <c r="E119" s="132">
        <v>0</v>
      </c>
      <c r="F119" s="97"/>
      <c r="G119" s="97"/>
    </row>
    <row r="120" spans="1:7" x14ac:dyDescent="0.2">
      <c r="A120" s="102"/>
      <c r="B120" s="5" t="s">
        <v>394</v>
      </c>
      <c r="C120" s="74" t="s">
        <v>197</v>
      </c>
      <c r="D120" s="9">
        <v>1</v>
      </c>
      <c r="E120" s="133"/>
      <c r="F120" s="97"/>
      <c r="G120" s="97"/>
    </row>
    <row r="121" spans="1:7" ht="25.5" x14ac:dyDescent="0.2">
      <c r="A121" s="103"/>
      <c r="B121" s="5" t="s">
        <v>337</v>
      </c>
      <c r="C121" s="1" t="s">
        <v>393</v>
      </c>
      <c r="D121" s="9">
        <v>1</v>
      </c>
      <c r="E121" s="134"/>
      <c r="F121" s="97"/>
      <c r="G121" s="97"/>
    </row>
    <row r="122" spans="1:7" x14ac:dyDescent="0.2">
      <c r="A122" s="101" t="s">
        <v>357</v>
      </c>
      <c r="B122" s="2" t="s">
        <v>35</v>
      </c>
      <c r="C122" s="89"/>
      <c r="D122" s="33"/>
      <c r="E122" s="132">
        <v>0</v>
      </c>
      <c r="F122" s="97"/>
      <c r="G122" s="97"/>
    </row>
    <row r="123" spans="1:7" x14ac:dyDescent="0.2">
      <c r="A123" s="102"/>
      <c r="B123" s="5" t="s">
        <v>394</v>
      </c>
      <c r="C123" s="74" t="s">
        <v>197</v>
      </c>
      <c r="D123" s="9">
        <v>1</v>
      </c>
      <c r="E123" s="133"/>
      <c r="F123" s="97"/>
      <c r="G123" s="97"/>
    </row>
    <row r="124" spans="1:7" ht="25.5" x14ac:dyDescent="0.2">
      <c r="A124" s="103"/>
      <c r="B124" s="5" t="s">
        <v>337</v>
      </c>
      <c r="C124" s="1" t="s">
        <v>393</v>
      </c>
      <c r="D124" s="9">
        <v>1</v>
      </c>
      <c r="E124" s="134"/>
      <c r="F124" s="97"/>
      <c r="G124" s="97"/>
    </row>
    <row r="125" spans="1:7" x14ac:dyDescent="0.2">
      <c r="A125" s="75" t="s">
        <v>358</v>
      </c>
      <c r="B125" s="2" t="s">
        <v>263</v>
      </c>
      <c r="C125" s="74" t="s">
        <v>181</v>
      </c>
      <c r="D125" s="9">
        <v>1</v>
      </c>
      <c r="E125" s="72">
        <v>0</v>
      </c>
      <c r="F125" s="97"/>
      <c r="G125" s="97"/>
    </row>
    <row r="126" spans="1:7" x14ac:dyDescent="0.2">
      <c r="A126" s="75" t="s">
        <v>359</v>
      </c>
      <c r="B126" s="2" t="s">
        <v>263</v>
      </c>
      <c r="C126" s="74" t="s">
        <v>181</v>
      </c>
      <c r="D126" s="9">
        <v>1</v>
      </c>
      <c r="E126" s="72">
        <v>0</v>
      </c>
      <c r="F126" s="97"/>
      <c r="G126" s="97"/>
    </row>
    <row r="127" spans="1:7" x14ac:dyDescent="0.2">
      <c r="A127" s="75" t="s">
        <v>360</v>
      </c>
      <c r="B127" s="2" t="s">
        <v>264</v>
      </c>
      <c r="C127" s="74" t="s">
        <v>181</v>
      </c>
      <c r="D127" s="9">
        <v>1</v>
      </c>
      <c r="E127" s="72">
        <v>0</v>
      </c>
      <c r="F127" s="97"/>
      <c r="G127" s="97"/>
    </row>
    <row r="128" spans="1:7" x14ac:dyDescent="0.2">
      <c r="A128" s="75" t="s">
        <v>351</v>
      </c>
      <c r="B128" s="2" t="s">
        <v>395</v>
      </c>
      <c r="C128" s="74" t="s">
        <v>181</v>
      </c>
      <c r="D128" s="9">
        <v>1</v>
      </c>
      <c r="E128" s="72">
        <v>0</v>
      </c>
      <c r="F128" s="97"/>
      <c r="G128" s="97"/>
    </row>
    <row r="129" spans="1:7" ht="25.5" x14ac:dyDescent="0.2">
      <c r="A129" s="75" t="s">
        <v>361</v>
      </c>
      <c r="B129" s="2" t="s">
        <v>343</v>
      </c>
      <c r="C129" s="74" t="s">
        <v>198</v>
      </c>
      <c r="D129" s="9">
        <v>1</v>
      </c>
      <c r="E129" s="72">
        <v>0</v>
      </c>
      <c r="F129" s="97"/>
      <c r="G129" s="97"/>
    </row>
    <row r="130" spans="1:7" ht="25.5" x14ac:dyDescent="0.2">
      <c r="A130" s="75" t="s">
        <v>362</v>
      </c>
      <c r="B130" s="2" t="s">
        <v>343</v>
      </c>
      <c r="C130" s="74" t="s">
        <v>198</v>
      </c>
      <c r="D130" s="9">
        <v>1</v>
      </c>
      <c r="E130" s="72">
        <v>0</v>
      </c>
      <c r="F130" s="97"/>
      <c r="G130" s="97"/>
    </row>
    <row r="131" spans="1:7" x14ac:dyDescent="0.2">
      <c r="A131" s="75" t="s">
        <v>363</v>
      </c>
      <c r="B131" s="2" t="s">
        <v>191</v>
      </c>
      <c r="C131" s="74" t="s">
        <v>199</v>
      </c>
      <c r="D131" s="9">
        <v>1</v>
      </c>
      <c r="E131" s="72">
        <v>0</v>
      </c>
      <c r="F131" s="97"/>
      <c r="G131" s="97"/>
    </row>
    <row r="132" spans="1:7" x14ac:dyDescent="0.2">
      <c r="A132" s="75" t="s">
        <v>364</v>
      </c>
      <c r="B132" s="2" t="s">
        <v>191</v>
      </c>
      <c r="C132" s="74" t="s">
        <v>199</v>
      </c>
      <c r="D132" s="9">
        <v>1</v>
      </c>
      <c r="E132" s="72">
        <v>0</v>
      </c>
      <c r="F132" s="97"/>
      <c r="G132" s="97"/>
    </row>
    <row r="133" spans="1:7" x14ac:dyDescent="0.2">
      <c r="A133" s="75" t="s">
        <v>365</v>
      </c>
      <c r="B133" s="2" t="s">
        <v>192</v>
      </c>
      <c r="C133" s="74" t="s">
        <v>199</v>
      </c>
      <c r="D133" s="9">
        <v>1</v>
      </c>
      <c r="E133" s="72">
        <v>0</v>
      </c>
      <c r="F133" s="97"/>
      <c r="G133" s="97"/>
    </row>
    <row r="134" spans="1:7" x14ac:dyDescent="0.2">
      <c r="A134" s="75" t="s">
        <v>381</v>
      </c>
      <c r="B134" s="2" t="s">
        <v>276</v>
      </c>
      <c r="C134" s="74" t="s">
        <v>200</v>
      </c>
      <c r="D134" s="9">
        <v>1</v>
      </c>
      <c r="E134" s="72">
        <v>0</v>
      </c>
      <c r="F134" s="97"/>
      <c r="G134" s="97"/>
    </row>
    <row r="135" spans="1:7" ht="25.5" x14ac:dyDescent="0.2">
      <c r="A135" s="75" t="s">
        <v>382</v>
      </c>
      <c r="B135" s="2" t="s">
        <v>396</v>
      </c>
      <c r="C135" s="74" t="s">
        <v>201</v>
      </c>
      <c r="D135" s="9">
        <v>1</v>
      </c>
      <c r="E135" s="72">
        <v>0</v>
      </c>
      <c r="F135" s="97"/>
      <c r="G135" s="97"/>
    </row>
    <row r="136" spans="1:7" ht="25.5" x14ac:dyDescent="0.2">
      <c r="A136" s="75" t="s">
        <v>384</v>
      </c>
      <c r="B136" s="2" t="s">
        <v>396</v>
      </c>
      <c r="C136" s="74" t="s">
        <v>201</v>
      </c>
      <c r="D136" s="9">
        <v>1</v>
      </c>
      <c r="E136" s="72">
        <v>0</v>
      </c>
      <c r="F136" s="97"/>
      <c r="G136" s="97"/>
    </row>
    <row r="137" spans="1:7" ht="39" thickBot="1" x14ac:dyDescent="0.25">
      <c r="A137" s="75" t="s">
        <v>385</v>
      </c>
      <c r="B137" s="2" t="s">
        <v>397</v>
      </c>
      <c r="C137" s="74" t="s">
        <v>202</v>
      </c>
      <c r="D137" s="9">
        <v>1</v>
      </c>
      <c r="E137" s="72">
        <v>0</v>
      </c>
      <c r="F137" s="98"/>
      <c r="G137" s="98"/>
    </row>
    <row r="140" spans="1:7" x14ac:dyDescent="0.2">
      <c r="F140" s="87"/>
    </row>
  </sheetData>
  <sheetProtection algorithmName="SHA-512" hashValue="7ZufjKy931Gsf8NlSBmNLjHYeIvID2rjLf14VOxmIMsdsbtzwolrWxShss+D2aagJ3Gaib4LXdC8pZ+i5gE5gA==" saltValue="QjBkmpa7kLv0VjU2rVAEzg==" spinCount="100000" sheet="1" objects="1" scenarios="1" selectLockedCells="1"/>
  <mergeCells count="40">
    <mergeCell ref="E122:E124"/>
    <mergeCell ref="A119:A121"/>
    <mergeCell ref="A7:A9"/>
    <mergeCell ref="A10:A12"/>
    <mergeCell ref="E45:E48"/>
    <mergeCell ref="E49:E51"/>
    <mergeCell ref="E52:E54"/>
    <mergeCell ref="E55:E57"/>
    <mergeCell ref="E61:E67"/>
    <mergeCell ref="E74:E78"/>
    <mergeCell ref="E84:E86"/>
    <mergeCell ref="E87:E89"/>
    <mergeCell ref="E116:E118"/>
    <mergeCell ref="E119:E121"/>
    <mergeCell ref="A116:A118"/>
    <mergeCell ref="E100:E102"/>
    <mergeCell ref="E110:E115"/>
    <mergeCell ref="A100:A102"/>
    <mergeCell ref="E10:E12"/>
    <mergeCell ref="E7:E9"/>
    <mergeCell ref="E20:E25"/>
    <mergeCell ref="A84:A86"/>
    <mergeCell ref="E71:E72"/>
    <mergeCell ref="A87:A89"/>
    <mergeCell ref="G3:G137"/>
    <mergeCell ref="F3:F137"/>
    <mergeCell ref="A122:A124"/>
    <mergeCell ref="A55:A57"/>
    <mergeCell ref="A74:A78"/>
    <mergeCell ref="A45:A48"/>
    <mergeCell ref="A49:A51"/>
    <mergeCell ref="A52:A54"/>
    <mergeCell ref="A20:A25"/>
    <mergeCell ref="A61:A67"/>
    <mergeCell ref="A71:A72"/>
    <mergeCell ref="E103:E105"/>
    <mergeCell ref="A103:A105"/>
    <mergeCell ref="C60:E60"/>
    <mergeCell ref="C97:E97"/>
    <mergeCell ref="A110:A115"/>
  </mergeCells>
  <pageMargins left="0.7" right="0.7" top="0.78740157499999996" bottom="0.78740157499999996" header="0.3" footer="0.3"/>
  <ignoredErrors>
    <ignoredError sqref="G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workbookViewId="0">
      <pane ySplit="1" topLeftCell="A50" activePane="bottomLeft" state="frozen"/>
      <selection pane="bottomLeft" activeCell="E77" sqref="E77"/>
    </sheetView>
  </sheetViews>
  <sheetFormatPr defaultRowHeight="12.75" x14ac:dyDescent="0.2"/>
  <cols>
    <col min="1" max="1" width="9.140625" style="93"/>
    <col min="2" max="2" width="64" style="93" bestFit="1" customWidth="1"/>
    <col min="3" max="3" width="19" style="93" customWidth="1"/>
    <col min="4" max="4" width="9.140625" style="93"/>
    <col min="5" max="5" width="14.42578125" style="88" customWidth="1"/>
    <col min="6" max="7" width="15.7109375" style="93" customWidth="1"/>
  </cols>
  <sheetData>
    <row r="1" spans="1:7" ht="25.5" x14ac:dyDescent="0.2">
      <c r="A1" s="90" t="s">
        <v>7</v>
      </c>
      <c r="B1" s="91" t="s">
        <v>0</v>
      </c>
      <c r="C1" s="92" t="s">
        <v>21</v>
      </c>
      <c r="D1" s="92" t="s">
        <v>22</v>
      </c>
      <c r="E1" s="94" t="s">
        <v>8</v>
      </c>
      <c r="F1" s="21" t="s">
        <v>415</v>
      </c>
      <c r="G1" s="21" t="s">
        <v>23</v>
      </c>
    </row>
    <row r="2" spans="1:7" x14ac:dyDescent="0.2">
      <c r="A2" s="16" t="s">
        <v>76</v>
      </c>
      <c r="B2" s="29"/>
      <c r="C2" s="13"/>
      <c r="D2" s="36"/>
      <c r="E2" s="55"/>
      <c r="F2" s="22"/>
      <c r="G2" s="67"/>
    </row>
    <row r="3" spans="1:7" x14ac:dyDescent="0.2">
      <c r="A3" s="17" t="s">
        <v>92</v>
      </c>
      <c r="B3" s="7"/>
      <c r="C3" s="46" t="s">
        <v>408</v>
      </c>
      <c r="D3" s="39"/>
      <c r="E3" s="95"/>
      <c r="F3" s="107">
        <f>SUM(E4:E72)</f>
        <v>0</v>
      </c>
      <c r="G3" s="97">
        <f>F3*1.21</f>
        <v>0</v>
      </c>
    </row>
    <row r="4" spans="1:7" x14ac:dyDescent="0.2">
      <c r="A4" s="101" t="s">
        <v>1</v>
      </c>
      <c r="B4" s="2" t="s">
        <v>41</v>
      </c>
      <c r="C4" s="74" t="s">
        <v>430</v>
      </c>
      <c r="D4" s="9">
        <v>1</v>
      </c>
      <c r="E4" s="136">
        <v>0</v>
      </c>
      <c r="F4" s="97"/>
      <c r="G4" s="97"/>
    </row>
    <row r="5" spans="1:7" x14ac:dyDescent="0.2">
      <c r="A5" s="103"/>
      <c r="B5" s="5" t="s">
        <v>398</v>
      </c>
      <c r="C5" s="1">
        <v>3900</v>
      </c>
      <c r="D5" s="9">
        <v>1</v>
      </c>
      <c r="E5" s="137"/>
      <c r="F5" s="97"/>
      <c r="G5" s="97"/>
    </row>
    <row r="6" spans="1:7" ht="25.5" x14ac:dyDescent="0.2">
      <c r="A6" s="101" t="s">
        <v>2</v>
      </c>
      <c r="B6" s="2" t="s">
        <v>49</v>
      </c>
      <c r="C6" s="74" t="s">
        <v>11</v>
      </c>
      <c r="D6" s="9">
        <v>1</v>
      </c>
      <c r="E6" s="136">
        <v>0</v>
      </c>
      <c r="F6" s="97"/>
      <c r="G6" s="97"/>
    </row>
    <row r="7" spans="1:7" x14ac:dyDescent="0.2">
      <c r="A7" s="103"/>
      <c r="B7" s="5" t="s">
        <v>46</v>
      </c>
      <c r="C7" s="1" t="s">
        <v>81</v>
      </c>
      <c r="D7" s="9">
        <v>1</v>
      </c>
      <c r="E7" s="137"/>
      <c r="F7" s="97"/>
      <c r="G7" s="97"/>
    </row>
    <row r="8" spans="1:7" x14ac:dyDescent="0.2">
      <c r="A8" s="75" t="s">
        <v>3</v>
      </c>
      <c r="B8" s="2" t="s">
        <v>47</v>
      </c>
      <c r="C8" s="74" t="s">
        <v>11</v>
      </c>
      <c r="D8" s="9">
        <v>1</v>
      </c>
      <c r="E8" s="4">
        <v>0</v>
      </c>
      <c r="F8" s="97"/>
      <c r="G8" s="97"/>
    </row>
    <row r="9" spans="1:7" x14ac:dyDescent="0.2">
      <c r="A9" s="75" t="s">
        <v>4</v>
      </c>
      <c r="B9" s="2" t="s">
        <v>47</v>
      </c>
      <c r="C9" s="74" t="s">
        <v>11</v>
      </c>
      <c r="D9" s="9">
        <v>1</v>
      </c>
      <c r="E9" s="4">
        <v>0</v>
      </c>
      <c r="F9" s="97"/>
      <c r="G9" s="97"/>
    </row>
    <row r="10" spans="1:7" x14ac:dyDescent="0.2">
      <c r="A10" s="75" t="s">
        <v>5</v>
      </c>
      <c r="B10" s="2" t="s">
        <v>47</v>
      </c>
      <c r="C10" s="74" t="s">
        <v>11</v>
      </c>
      <c r="D10" s="9">
        <v>1</v>
      </c>
      <c r="E10" s="4">
        <v>0</v>
      </c>
      <c r="F10" s="97"/>
      <c r="G10" s="97"/>
    </row>
    <row r="11" spans="1:7" x14ac:dyDescent="0.2">
      <c r="A11" s="75" t="s">
        <v>6</v>
      </c>
      <c r="B11" s="2" t="s">
        <v>48</v>
      </c>
      <c r="C11" s="74" t="s">
        <v>11</v>
      </c>
      <c r="D11" s="9">
        <v>1</v>
      </c>
      <c r="E11" s="4">
        <v>0</v>
      </c>
      <c r="F11" s="97"/>
      <c r="G11" s="97"/>
    </row>
    <row r="12" spans="1:7" x14ac:dyDescent="0.2">
      <c r="A12" s="75" t="s">
        <v>12</v>
      </c>
      <c r="B12" s="2" t="s">
        <v>48</v>
      </c>
      <c r="C12" s="74" t="s">
        <v>11</v>
      </c>
      <c r="D12" s="9">
        <v>1</v>
      </c>
      <c r="E12" s="4">
        <v>0</v>
      </c>
      <c r="F12" s="97"/>
      <c r="G12" s="97"/>
    </row>
    <row r="13" spans="1:7" x14ac:dyDescent="0.2">
      <c r="A13" s="101" t="s">
        <v>13</v>
      </c>
      <c r="B13" s="2" t="s">
        <v>50</v>
      </c>
      <c r="C13" s="74" t="s">
        <v>431</v>
      </c>
      <c r="D13" s="9">
        <v>1</v>
      </c>
      <c r="E13" s="136">
        <v>0</v>
      </c>
      <c r="F13" s="97"/>
      <c r="G13" s="97"/>
    </row>
    <row r="14" spans="1:7" x14ac:dyDescent="0.2">
      <c r="A14" s="103"/>
      <c r="B14" s="5" t="s">
        <v>51</v>
      </c>
      <c r="C14" s="1" t="s">
        <v>27</v>
      </c>
      <c r="D14" s="9">
        <v>2</v>
      </c>
      <c r="E14" s="137"/>
      <c r="F14" s="97"/>
      <c r="G14" s="97"/>
    </row>
    <row r="15" spans="1:7" ht="25.5" x14ac:dyDescent="0.2">
      <c r="A15" s="75" t="s">
        <v>14</v>
      </c>
      <c r="B15" s="2" t="s">
        <v>400</v>
      </c>
      <c r="C15" s="74" t="s">
        <v>77</v>
      </c>
      <c r="D15" s="9">
        <v>1</v>
      </c>
      <c r="E15" s="4">
        <v>0</v>
      </c>
      <c r="F15" s="97"/>
      <c r="G15" s="97"/>
    </row>
    <row r="16" spans="1:7" x14ac:dyDescent="0.2">
      <c r="A16" s="17" t="s">
        <v>93</v>
      </c>
      <c r="B16" s="7"/>
      <c r="C16" s="46" t="s">
        <v>408</v>
      </c>
      <c r="D16" s="39"/>
      <c r="E16" s="95"/>
      <c r="F16" s="97"/>
      <c r="G16" s="97"/>
    </row>
    <row r="17" spans="1:7" x14ac:dyDescent="0.2">
      <c r="A17" s="101" t="s">
        <v>1</v>
      </c>
      <c r="B17" s="2" t="s">
        <v>52</v>
      </c>
      <c r="C17" s="74" t="s">
        <v>37</v>
      </c>
      <c r="D17" s="1" t="s">
        <v>418</v>
      </c>
      <c r="E17" s="104">
        <v>0</v>
      </c>
      <c r="F17" s="97"/>
      <c r="G17" s="97"/>
    </row>
    <row r="18" spans="1:7" ht="25.5" x14ac:dyDescent="0.2">
      <c r="A18" s="102"/>
      <c r="B18" s="5" t="s">
        <v>337</v>
      </c>
      <c r="C18" s="1" t="s">
        <v>433</v>
      </c>
      <c r="D18" s="9">
        <v>1</v>
      </c>
      <c r="E18" s="105"/>
      <c r="F18" s="97"/>
      <c r="G18" s="97"/>
    </row>
    <row r="19" spans="1:7" x14ac:dyDescent="0.2">
      <c r="A19" s="102"/>
      <c r="B19" s="5" t="s">
        <v>53</v>
      </c>
      <c r="C19" s="1" t="s">
        <v>82</v>
      </c>
      <c r="D19" s="9">
        <v>1</v>
      </c>
      <c r="E19" s="105"/>
      <c r="F19" s="97"/>
      <c r="G19" s="97"/>
    </row>
    <row r="20" spans="1:7" x14ac:dyDescent="0.2">
      <c r="A20" s="103"/>
      <c r="B20" s="5" t="s">
        <v>53</v>
      </c>
      <c r="C20" s="1" t="s">
        <v>82</v>
      </c>
      <c r="D20" s="9">
        <v>1</v>
      </c>
      <c r="E20" s="106"/>
      <c r="F20" s="97"/>
      <c r="G20" s="97"/>
    </row>
    <row r="21" spans="1:7" x14ac:dyDescent="0.2">
      <c r="A21" s="112" t="s">
        <v>2</v>
      </c>
      <c r="B21" s="2" t="s">
        <v>31</v>
      </c>
      <c r="C21" s="74" t="s">
        <v>9</v>
      </c>
      <c r="D21" s="1" t="s">
        <v>418</v>
      </c>
      <c r="E21" s="104">
        <v>0</v>
      </c>
      <c r="F21" s="97"/>
      <c r="G21" s="97"/>
    </row>
    <row r="22" spans="1:7" ht="25.5" x14ac:dyDescent="0.2">
      <c r="A22" s="112"/>
      <c r="B22" s="5" t="s">
        <v>337</v>
      </c>
      <c r="C22" s="1" t="s">
        <v>432</v>
      </c>
      <c r="D22" s="9">
        <v>1</v>
      </c>
      <c r="E22" s="105"/>
      <c r="F22" s="97"/>
      <c r="G22" s="97"/>
    </row>
    <row r="23" spans="1:7" x14ac:dyDescent="0.2">
      <c r="A23" s="112"/>
      <c r="B23" s="5" t="s">
        <v>42</v>
      </c>
      <c r="C23" s="1" t="s">
        <v>83</v>
      </c>
      <c r="D23" s="9">
        <v>1</v>
      </c>
      <c r="E23" s="106"/>
      <c r="F23" s="97"/>
      <c r="G23" s="97"/>
    </row>
    <row r="24" spans="1:7" x14ac:dyDescent="0.2">
      <c r="A24" s="17" t="s">
        <v>18</v>
      </c>
      <c r="B24" s="7"/>
      <c r="C24" s="46" t="s">
        <v>408</v>
      </c>
      <c r="D24" s="39"/>
      <c r="E24" s="95"/>
      <c r="F24" s="97"/>
      <c r="G24" s="97"/>
    </row>
    <row r="25" spans="1:7" x14ac:dyDescent="0.2">
      <c r="A25" s="112" t="s">
        <v>1</v>
      </c>
      <c r="B25" s="2" t="s">
        <v>31</v>
      </c>
      <c r="C25" s="74" t="s">
        <v>84</v>
      </c>
      <c r="D25" s="1" t="s">
        <v>418</v>
      </c>
      <c r="E25" s="104">
        <v>0</v>
      </c>
      <c r="F25" s="97"/>
      <c r="G25" s="97"/>
    </row>
    <row r="26" spans="1:7" ht="25.5" x14ac:dyDescent="0.2">
      <c r="A26" s="112"/>
      <c r="B26" s="5" t="s">
        <v>337</v>
      </c>
      <c r="C26" s="1" t="s">
        <v>434</v>
      </c>
      <c r="D26" s="9">
        <v>1</v>
      </c>
      <c r="E26" s="105"/>
      <c r="F26" s="97"/>
      <c r="G26" s="97"/>
    </row>
    <row r="27" spans="1:7" x14ac:dyDescent="0.2">
      <c r="A27" s="112"/>
      <c r="B27" s="5" t="s">
        <v>54</v>
      </c>
      <c r="C27" s="1" t="s">
        <v>435</v>
      </c>
      <c r="D27" s="9">
        <v>1</v>
      </c>
      <c r="E27" s="106"/>
      <c r="F27" s="97"/>
      <c r="G27" s="97"/>
    </row>
    <row r="28" spans="1:7" x14ac:dyDescent="0.2">
      <c r="A28" s="112" t="s">
        <v>2</v>
      </c>
      <c r="B28" s="2" t="s">
        <v>31</v>
      </c>
      <c r="C28" s="74" t="s">
        <v>85</v>
      </c>
      <c r="D28" s="1" t="s">
        <v>418</v>
      </c>
      <c r="E28" s="104">
        <v>0</v>
      </c>
      <c r="F28" s="97"/>
      <c r="G28" s="97"/>
    </row>
    <row r="29" spans="1:7" x14ac:dyDescent="0.2">
      <c r="A29" s="112"/>
      <c r="B29" s="5" t="s">
        <v>55</v>
      </c>
      <c r="C29" s="1" t="s">
        <v>436</v>
      </c>
      <c r="D29" s="9">
        <v>1</v>
      </c>
      <c r="E29" s="105"/>
      <c r="F29" s="97"/>
      <c r="G29" s="97"/>
    </row>
    <row r="30" spans="1:7" x14ac:dyDescent="0.2">
      <c r="A30" s="112"/>
      <c r="B30" s="5" t="s">
        <v>56</v>
      </c>
      <c r="C30" s="1" t="s">
        <v>86</v>
      </c>
      <c r="D30" s="9">
        <v>1</v>
      </c>
      <c r="E30" s="106"/>
      <c r="F30" s="97"/>
      <c r="G30" s="97"/>
    </row>
    <row r="31" spans="1:7" x14ac:dyDescent="0.2">
      <c r="A31" s="17" t="s">
        <v>94</v>
      </c>
      <c r="B31" s="7"/>
      <c r="C31" s="46" t="s">
        <v>408</v>
      </c>
      <c r="D31" s="39"/>
      <c r="E31" s="95"/>
      <c r="F31" s="97"/>
      <c r="G31" s="97"/>
    </row>
    <row r="32" spans="1:7" x14ac:dyDescent="0.2">
      <c r="A32" s="75" t="s">
        <v>1</v>
      </c>
      <c r="B32" s="2" t="s">
        <v>57</v>
      </c>
      <c r="C32" s="74" t="s">
        <v>87</v>
      </c>
      <c r="D32" s="9">
        <v>1</v>
      </c>
      <c r="E32" s="4">
        <v>0</v>
      </c>
      <c r="F32" s="97"/>
      <c r="G32" s="97"/>
    </row>
    <row r="33" spans="1:7" x14ac:dyDescent="0.2">
      <c r="A33" s="75" t="s">
        <v>2</v>
      </c>
      <c r="B33" s="2" t="s">
        <v>58</v>
      </c>
      <c r="C33" s="74" t="s">
        <v>88</v>
      </c>
      <c r="D33" s="9">
        <v>1</v>
      </c>
      <c r="E33" s="4">
        <v>0</v>
      </c>
      <c r="F33" s="97"/>
      <c r="G33" s="97"/>
    </row>
    <row r="34" spans="1:7" x14ac:dyDescent="0.2">
      <c r="A34" s="75" t="s">
        <v>3</v>
      </c>
      <c r="B34" s="2" t="s">
        <v>59</v>
      </c>
      <c r="C34" s="74" t="s">
        <v>88</v>
      </c>
      <c r="D34" s="9">
        <v>1</v>
      </c>
      <c r="E34" s="4">
        <v>0</v>
      </c>
      <c r="F34" s="97"/>
      <c r="G34" s="97"/>
    </row>
    <row r="35" spans="1:7" x14ac:dyDescent="0.2">
      <c r="A35" s="101" t="s">
        <v>4</v>
      </c>
      <c r="B35" s="2" t="s">
        <v>31</v>
      </c>
      <c r="C35" s="74" t="s">
        <v>9</v>
      </c>
      <c r="D35" s="1" t="s">
        <v>418</v>
      </c>
      <c r="E35" s="104">
        <v>0</v>
      </c>
      <c r="F35" s="97"/>
      <c r="G35" s="97"/>
    </row>
    <row r="36" spans="1:7" x14ac:dyDescent="0.2">
      <c r="A36" s="102"/>
      <c r="B36" s="5" t="s">
        <v>25</v>
      </c>
      <c r="C36" s="1" t="s">
        <v>437</v>
      </c>
      <c r="D36" s="9">
        <v>1</v>
      </c>
      <c r="E36" s="105"/>
      <c r="F36" s="97"/>
      <c r="G36" s="97"/>
    </row>
    <row r="37" spans="1:7" x14ac:dyDescent="0.2">
      <c r="A37" s="102"/>
      <c r="B37" s="5" t="s">
        <v>60</v>
      </c>
      <c r="C37" s="1" t="s">
        <v>89</v>
      </c>
      <c r="D37" s="9">
        <v>1</v>
      </c>
      <c r="E37" s="105"/>
      <c r="F37" s="97"/>
      <c r="G37" s="97"/>
    </row>
    <row r="38" spans="1:7" x14ac:dyDescent="0.2">
      <c r="A38" s="103"/>
      <c r="B38" s="5" t="s">
        <v>60</v>
      </c>
      <c r="C38" s="1" t="s">
        <v>89</v>
      </c>
      <c r="D38" s="9">
        <v>1</v>
      </c>
      <c r="E38" s="106"/>
      <c r="F38" s="97"/>
      <c r="G38" s="97"/>
    </row>
    <row r="39" spans="1:7" x14ac:dyDescent="0.2">
      <c r="A39" s="17" t="s">
        <v>95</v>
      </c>
      <c r="B39" s="7"/>
      <c r="C39" s="46" t="s">
        <v>408</v>
      </c>
      <c r="D39" s="39"/>
      <c r="E39" s="95"/>
      <c r="F39" s="97"/>
      <c r="G39" s="97"/>
    </row>
    <row r="40" spans="1:7" x14ac:dyDescent="0.2">
      <c r="A40" s="101" t="s">
        <v>1</v>
      </c>
      <c r="B40" s="2" t="s">
        <v>61</v>
      </c>
      <c r="C40" s="89"/>
      <c r="D40" s="33"/>
      <c r="E40" s="104">
        <v>0</v>
      </c>
      <c r="F40" s="97"/>
      <c r="G40" s="97"/>
    </row>
    <row r="41" spans="1:7" x14ac:dyDescent="0.2">
      <c r="A41" s="102"/>
      <c r="B41" s="5" t="s">
        <v>42</v>
      </c>
      <c r="C41" s="1" t="s">
        <v>90</v>
      </c>
      <c r="D41" s="9">
        <v>1</v>
      </c>
      <c r="E41" s="105"/>
      <c r="F41" s="97"/>
      <c r="G41" s="97"/>
    </row>
    <row r="42" spans="1:7" x14ac:dyDescent="0.2">
      <c r="A42" s="102"/>
      <c r="B42" s="5" t="s">
        <v>62</v>
      </c>
      <c r="C42" s="1" t="s">
        <v>91</v>
      </c>
      <c r="D42" s="9">
        <v>1</v>
      </c>
      <c r="E42" s="105"/>
      <c r="F42" s="97"/>
      <c r="G42" s="97"/>
    </row>
    <row r="43" spans="1:7" x14ac:dyDescent="0.2">
      <c r="A43" s="103"/>
      <c r="B43" s="5" t="s">
        <v>62</v>
      </c>
      <c r="C43" s="1" t="s">
        <v>91</v>
      </c>
      <c r="D43" s="9">
        <v>1</v>
      </c>
      <c r="E43" s="106"/>
      <c r="F43" s="97"/>
      <c r="G43" s="97"/>
    </row>
    <row r="44" spans="1:7" x14ac:dyDescent="0.2">
      <c r="A44" s="75" t="s">
        <v>2</v>
      </c>
      <c r="B44" s="2" t="s">
        <v>63</v>
      </c>
      <c r="C44" s="74" t="s">
        <v>96</v>
      </c>
      <c r="D44" s="9">
        <v>1</v>
      </c>
      <c r="E44" s="4">
        <v>0</v>
      </c>
      <c r="F44" s="97"/>
      <c r="G44" s="97"/>
    </row>
    <row r="45" spans="1:7" x14ac:dyDescent="0.2">
      <c r="A45" s="75" t="s">
        <v>3</v>
      </c>
      <c r="B45" s="2" t="s">
        <v>63</v>
      </c>
      <c r="C45" s="74" t="s">
        <v>96</v>
      </c>
      <c r="D45" s="9">
        <v>1</v>
      </c>
      <c r="E45" s="4">
        <v>0</v>
      </c>
      <c r="F45" s="97"/>
      <c r="G45" s="97"/>
    </row>
    <row r="46" spans="1:7" x14ac:dyDescent="0.2">
      <c r="A46" s="112" t="s">
        <v>4</v>
      </c>
      <c r="B46" s="2" t="s">
        <v>64</v>
      </c>
      <c r="C46" s="74" t="s">
        <v>97</v>
      </c>
      <c r="D46" s="1" t="s">
        <v>418</v>
      </c>
      <c r="E46" s="104">
        <v>0</v>
      </c>
      <c r="F46" s="97"/>
      <c r="G46" s="97"/>
    </row>
    <row r="47" spans="1:7" x14ac:dyDescent="0.2">
      <c r="A47" s="112"/>
      <c r="B47" s="5" t="s">
        <v>399</v>
      </c>
      <c r="C47" s="1" t="s">
        <v>438</v>
      </c>
      <c r="D47" s="9">
        <v>1</v>
      </c>
      <c r="E47" s="105"/>
      <c r="F47" s="97"/>
      <c r="G47" s="97"/>
    </row>
    <row r="48" spans="1:7" x14ac:dyDescent="0.2">
      <c r="A48" s="112"/>
      <c r="B48" s="5" t="s">
        <v>65</v>
      </c>
      <c r="C48" s="1" t="s">
        <v>98</v>
      </c>
      <c r="D48" s="9">
        <v>1</v>
      </c>
      <c r="E48" s="106"/>
      <c r="F48" s="97"/>
      <c r="G48" s="97"/>
    </row>
    <row r="49" spans="1:7" x14ac:dyDescent="0.2">
      <c r="A49" s="101" t="s">
        <v>5</v>
      </c>
      <c r="B49" s="2" t="s">
        <v>52</v>
      </c>
      <c r="C49" s="74" t="s">
        <v>99</v>
      </c>
      <c r="D49" s="1" t="s">
        <v>418</v>
      </c>
      <c r="E49" s="104">
        <v>0</v>
      </c>
      <c r="F49" s="97"/>
      <c r="G49" s="97"/>
    </row>
    <row r="50" spans="1:7" ht="25.5" x14ac:dyDescent="0.2">
      <c r="A50" s="102"/>
      <c r="B50" s="5" t="s">
        <v>337</v>
      </c>
      <c r="C50" s="1" t="s">
        <v>439</v>
      </c>
      <c r="D50" s="9">
        <v>1</v>
      </c>
      <c r="E50" s="105"/>
      <c r="F50" s="97"/>
      <c r="G50" s="97"/>
    </row>
    <row r="51" spans="1:7" x14ac:dyDescent="0.2">
      <c r="A51" s="102"/>
      <c r="B51" s="5" t="s">
        <v>66</v>
      </c>
      <c r="C51" s="1" t="s">
        <v>100</v>
      </c>
      <c r="D51" s="9">
        <v>1</v>
      </c>
      <c r="E51" s="105"/>
      <c r="F51" s="97"/>
      <c r="G51" s="97"/>
    </row>
    <row r="52" spans="1:7" x14ac:dyDescent="0.2">
      <c r="A52" s="103"/>
      <c r="B52" s="5" t="s">
        <v>66</v>
      </c>
      <c r="C52" s="1" t="s">
        <v>100</v>
      </c>
      <c r="D52" s="9">
        <v>1</v>
      </c>
      <c r="E52" s="106"/>
      <c r="F52" s="97"/>
      <c r="G52" s="97"/>
    </row>
    <row r="53" spans="1:7" x14ac:dyDescent="0.2">
      <c r="A53" s="17" t="s">
        <v>101</v>
      </c>
      <c r="B53" s="7"/>
      <c r="C53" s="46" t="s">
        <v>408</v>
      </c>
      <c r="D53" s="39"/>
      <c r="E53" s="95"/>
      <c r="F53" s="97"/>
      <c r="G53" s="97"/>
    </row>
    <row r="54" spans="1:7" x14ac:dyDescent="0.2">
      <c r="A54" s="112" t="s">
        <v>1</v>
      </c>
      <c r="B54" s="2" t="s">
        <v>31</v>
      </c>
      <c r="C54" s="74" t="s">
        <v>102</v>
      </c>
      <c r="D54" s="1" t="s">
        <v>418</v>
      </c>
      <c r="E54" s="104">
        <v>0</v>
      </c>
      <c r="F54" s="97"/>
      <c r="G54" s="97"/>
    </row>
    <row r="55" spans="1:7" ht="25.5" x14ac:dyDescent="0.2">
      <c r="A55" s="112"/>
      <c r="B55" s="5" t="s">
        <v>337</v>
      </c>
      <c r="C55" s="1" t="s">
        <v>440</v>
      </c>
      <c r="D55" s="9">
        <v>1</v>
      </c>
      <c r="E55" s="105"/>
      <c r="F55" s="97"/>
      <c r="G55" s="97"/>
    </row>
    <row r="56" spans="1:7" x14ac:dyDescent="0.2">
      <c r="A56" s="112"/>
      <c r="B56" s="5" t="s">
        <v>42</v>
      </c>
      <c r="C56" s="1" t="s">
        <v>103</v>
      </c>
      <c r="D56" s="9">
        <v>1</v>
      </c>
      <c r="E56" s="106"/>
      <c r="F56" s="97"/>
      <c r="G56" s="97"/>
    </row>
    <row r="57" spans="1:7" x14ac:dyDescent="0.2">
      <c r="A57" s="75" t="s">
        <v>2</v>
      </c>
      <c r="B57" s="2" t="s">
        <v>67</v>
      </c>
      <c r="C57" s="74" t="s">
        <v>104</v>
      </c>
      <c r="D57" s="9">
        <v>1</v>
      </c>
      <c r="E57" s="4">
        <v>0</v>
      </c>
      <c r="F57" s="97"/>
      <c r="G57" s="97"/>
    </row>
    <row r="58" spans="1:7" x14ac:dyDescent="0.2">
      <c r="A58" s="75" t="s">
        <v>3</v>
      </c>
      <c r="B58" s="2" t="s">
        <v>67</v>
      </c>
      <c r="C58" s="74" t="s">
        <v>104</v>
      </c>
      <c r="D58" s="9">
        <v>1</v>
      </c>
      <c r="E58" s="4">
        <v>0</v>
      </c>
      <c r="F58" s="97"/>
      <c r="G58" s="97"/>
    </row>
    <row r="59" spans="1:7" x14ac:dyDescent="0.2">
      <c r="A59" s="75" t="s">
        <v>4</v>
      </c>
      <c r="B59" s="2" t="s">
        <v>68</v>
      </c>
      <c r="C59" s="74" t="s">
        <v>105</v>
      </c>
      <c r="D59" s="9">
        <v>1</v>
      </c>
      <c r="E59" s="4">
        <v>0</v>
      </c>
      <c r="F59" s="97"/>
      <c r="G59" s="97"/>
    </row>
    <row r="60" spans="1:7" x14ac:dyDescent="0.2">
      <c r="A60" s="75" t="s">
        <v>5</v>
      </c>
      <c r="B60" s="2" t="s">
        <v>69</v>
      </c>
      <c r="C60" s="74" t="s">
        <v>106</v>
      </c>
      <c r="D60" s="9">
        <v>1</v>
      </c>
      <c r="E60" s="4">
        <v>0</v>
      </c>
      <c r="F60" s="97"/>
      <c r="G60" s="97"/>
    </row>
    <row r="61" spans="1:7" x14ac:dyDescent="0.2">
      <c r="A61" s="101" t="s">
        <v>6</v>
      </c>
      <c r="B61" s="2" t="s">
        <v>31</v>
      </c>
      <c r="C61" s="74" t="s">
        <v>107</v>
      </c>
      <c r="D61" s="1" t="s">
        <v>418</v>
      </c>
      <c r="E61" s="104">
        <v>0</v>
      </c>
      <c r="F61" s="97"/>
      <c r="G61" s="97"/>
    </row>
    <row r="62" spans="1:7" ht="25.5" x14ac:dyDescent="0.2">
      <c r="A62" s="102"/>
      <c r="B62" s="5" t="s">
        <v>337</v>
      </c>
      <c r="C62" s="1" t="s">
        <v>441</v>
      </c>
      <c r="D62" s="9">
        <v>1</v>
      </c>
      <c r="E62" s="105"/>
      <c r="F62" s="97"/>
      <c r="G62" s="97"/>
    </row>
    <row r="63" spans="1:7" x14ac:dyDescent="0.2">
      <c r="A63" s="102"/>
      <c r="B63" s="5" t="s">
        <v>70</v>
      </c>
      <c r="C63" s="1" t="s">
        <v>108</v>
      </c>
      <c r="D63" s="9">
        <v>1</v>
      </c>
      <c r="E63" s="105"/>
      <c r="F63" s="97"/>
      <c r="G63" s="97"/>
    </row>
    <row r="64" spans="1:7" x14ac:dyDescent="0.2">
      <c r="A64" s="103"/>
      <c r="B64" s="5" t="s">
        <v>70</v>
      </c>
      <c r="C64" s="1" t="s">
        <v>108</v>
      </c>
      <c r="D64" s="9">
        <v>1</v>
      </c>
      <c r="E64" s="106"/>
      <c r="F64" s="97"/>
      <c r="G64" s="97"/>
    </row>
    <row r="65" spans="1:7" x14ac:dyDescent="0.2">
      <c r="A65" s="75" t="s">
        <v>12</v>
      </c>
      <c r="B65" s="2" t="s">
        <v>71</v>
      </c>
      <c r="C65" s="74" t="s">
        <v>110</v>
      </c>
      <c r="D65" s="9">
        <v>1</v>
      </c>
      <c r="E65" s="4">
        <v>0</v>
      </c>
      <c r="F65" s="97"/>
      <c r="G65" s="97"/>
    </row>
    <row r="66" spans="1:7" x14ac:dyDescent="0.2">
      <c r="A66" s="75" t="s">
        <v>13</v>
      </c>
      <c r="B66" s="2" t="s">
        <v>71</v>
      </c>
      <c r="C66" s="74" t="s">
        <v>110</v>
      </c>
      <c r="D66" s="9">
        <v>1</v>
      </c>
      <c r="E66" s="4">
        <v>0</v>
      </c>
      <c r="F66" s="97"/>
      <c r="G66" s="97"/>
    </row>
    <row r="67" spans="1:7" x14ac:dyDescent="0.2">
      <c r="A67" s="75" t="s">
        <v>14</v>
      </c>
      <c r="B67" s="2" t="s">
        <v>72</v>
      </c>
      <c r="C67" s="74" t="s">
        <v>111</v>
      </c>
      <c r="D67" s="9">
        <v>1</v>
      </c>
      <c r="E67" s="4">
        <v>0</v>
      </c>
      <c r="F67" s="97"/>
      <c r="G67" s="97"/>
    </row>
    <row r="68" spans="1:7" x14ac:dyDescent="0.2">
      <c r="A68" s="112" t="s">
        <v>15</v>
      </c>
      <c r="B68" s="2" t="s">
        <v>34</v>
      </c>
      <c r="C68" s="74" t="s">
        <v>112</v>
      </c>
      <c r="D68" s="1" t="s">
        <v>418</v>
      </c>
      <c r="E68" s="104">
        <v>0</v>
      </c>
      <c r="F68" s="97"/>
      <c r="G68" s="97"/>
    </row>
    <row r="69" spans="1:7" x14ac:dyDescent="0.2">
      <c r="A69" s="112"/>
      <c r="B69" s="5" t="s">
        <v>73</v>
      </c>
      <c r="C69" s="1" t="s">
        <v>442</v>
      </c>
      <c r="D69" s="9">
        <v>1</v>
      </c>
      <c r="E69" s="105"/>
      <c r="F69" s="97"/>
      <c r="G69" s="97"/>
    </row>
    <row r="70" spans="1:7" ht="25.5" x14ac:dyDescent="0.2">
      <c r="A70" s="112"/>
      <c r="B70" s="5" t="s">
        <v>74</v>
      </c>
      <c r="C70" s="1" t="s">
        <v>113</v>
      </c>
      <c r="D70" s="9">
        <v>1</v>
      </c>
      <c r="E70" s="106"/>
      <c r="F70" s="97"/>
      <c r="G70" s="97"/>
    </row>
    <row r="71" spans="1:7" x14ac:dyDescent="0.2">
      <c r="A71" s="75" t="s">
        <v>356</v>
      </c>
      <c r="B71" s="2" t="s">
        <v>75</v>
      </c>
      <c r="C71" s="74" t="s">
        <v>105</v>
      </c>
      <c r="D71" s="9">
        <v>1</v>
      </c>
      <c r="E71" s="4">
        <v>0</v>
      </c>
      <c r="F71" s="97"/>
      <c r="G71" s="97"/>
    </row>
    <row r="72" spans="1:7" ht="13.5" thickBot="1" x14ac:dyDescent="0.25">
      <c r="A72" s="74" t="s">
        <v>357</v>
      </c>
      <c r="B72" s="2" t="s">
        <v>69</v>
      </c>
      <c r="C72" s="74" t="s">
        <v>114</v>
      </c>
      <c r="D72" s="9">
        <v>1</v>
      </c>
      <c r="E72" s="4">
        <v>0</v>
      </c>
      <c r="F72" s="135"/>
      <c r="G72" s="98"/>
    </row>
  </sheetData>
  <sheetProtection algorithmName="SHA-512" hashValue="un+DzrJyP0cv/dS4Thtj3FiCfBqyJYv+nENPZSCvefseVTCrE0zzhBGUNpmDS1tfwRLa11yM4IxiWj4By37jdA==" saltValue="fktlb8m6NEwcNWfHg/BUzQ==" spinCount="100000" sheet="1" objects="1" scenarios="1" selectLockedCells="1"/>
  <mergeCells count="30">
    <mergeCell ref="E61:E64"/>
    <mergeCell ref="E68:E70"/>
    <mergeCell ref="E28:E30"/>
    <mergeCell ref="E35:E38"/>
    <mergeCell ref="E40:E43"/>
    <mergeCell ref="E46:E48"/>
    <mergeCell ref="E49:E52"/>
    <mergeCell ref="A49:A52"/>
    <mergeCell ref="E54:E56"/>
    <mergeCell ref="A6:A7"/>
    <mergeCell ref="A4:A5"/>
    <mergeCell ref="A13:A14"/>
    <mergeCell ref="A17:A20"/>
    <mergeCell ref="E17:E20"/>
    <mergeCell ref="G3:G72"/>
    <mergeCell ref="A68:A70"/>
    <mergeCell ref="F3:F72"/>
    <mergeCell ref="A21:A23"/>
    <mergeCell ref="A25:A27"/>
    <mergeCell ref="A28:A30"/>
    <mergeCell ref="E13:E14"/>
    <mergeCell ref="E6:E7"/>
    <mergeCell ref="E4:E5"/>
    <mergeCell ref="A61:A64"/>
    <mergeCell ref="A35:A38"/>
    <mergeCell ref="A40:A43"/>
    <mergeCell ref="E21:E23"/>
    <mergeCell ref="E25:E27"/>
    <mergeCell ref="A46:A48"/>
    <mergeCell ref="A54:A56"/>
  </mergeCells>
  <conditionalFormatting sqref="A1:XFD1048576">
    <cfRule type="expression" priority="1">
      <formula>CELL("protect",A1)=0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sqref="A1:C6"/>
    </sheetView>
  </sheetViews>
  <sheetFormatPr defaultRowHeight="12.75" x14ac:dyDescent="0.2"/>
  <cols>
    <col min="2" max="2" width="15.140625" customWidth="1"/>
    <col min="3" max="3" width="14.42578125" customWidth="1"/>
  </cols>
  <sheetData>
    <row r="1" spans="1:3" x14ac:dyDescent="0.2">
      <c r="A1" t="s">
        <v>449</v>
      </c>
      <c r="B1" t="s">
        <v>454</v>
      </c>
      <c r="C1" t="s">
        <v>455</v>
      </c>
    </row>
    <row r="2" spans="1:3" x14ac:dyDescent="0.2">
      <c r="A2" s="79" t="s">
        <v>450</v>
      </c>
      <c r="B2" s="80">
        <f>'část A Brno'!F143</f>
        <v>0</v>
      </c>
      <c r="C2" s="80">
        <f>'část A Brno'!G143</f>
        <v>0</v>
      </c>
    </row>
    <row r="3" spans="1:3" x14ac:dyDescent="0.2">
      <c r="A3" s="79" t="s">
        <v>451</v>
      </c>
      <c r="B3" s="80">
        <f>'část B Lípa u HB'!F3</f>
        <v>0</v>
      </c>
      <c r="C3" s="80">
        <f>'část B Lípa u HB'!G3</f>
        <v>0</v>
      </c>
    </row>
    <row r="4" spans="1:3" x14ac:dyDescent="0.2">
      <c r="A4" s="79" t="s">
        <v>452</v>
      </c>
      <c r="B4" s="80">
        <f>'část C Plzeň'!F3</f>
        <v>0</v>
      </c>
      <c r="C4" s="80">
        <f>'část C Plzeň'!G3</f>
        <v>0</v>
      </c>
    </row>
    <row r="5" spans="1:3" x14ac:dyDescent="0.2">
      <c r="A5" s="79" t="s">
        <v>453</v>
      </c>
      <c r="B5" s="80">
        <f>'část D Praha'!F3</f>
        <v>0</v>
      </c>
      <c r="C5" s="80">
        <f>'část D Praha'!G3</f>
        <v>0</v>
      </c>
    </row>
    <row r="6" spans="1:3" x14ac:dyDescent="0.2">
      <c r="A6" t="s">
        <v>456</v>
      </c>
      <c r="B6" s="80">
        <f>SUBTOTAL(109,Tabulka1[cena bez DPH])</f>
        <v>0</v>
      </c>
      <c r="C6" s="80">
        <f>SUBTOTAL(109,Tabulka1[cena vč. DPH])</f>
        <v>0</v>
      </c>
    </row>
  </sheetData>
  <sheetProtection algorithmName="SHA-512" hashValue="kocRFQuJQ/qQSQoiiOri50T5IvhEhXIAnb2WdwU4u1SbgPrYDB21xrTr0976i5t1cgJLJikHksYwyHlpqOjwmw==" saltValue="2DxSHFVXmUYVuXRfj904sw==" spinCount="100000" sheet="1" objects="1" scenarios="1" selectLockedCells="1"/>
  <pageMargins left="0.7" right="0.7" top="0.78740157499999996" bottom="0.78740157499999996" header="0.3" footer="0.3"/>
  <pageSetup paperSize="9" orientation="portrait" r:id="rId1"/>
  <ignoredErrors>
    <ignoredError sqref="B2 C2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část A Brno</vt:lpstr>
      <vt:lpstr>část B Lípa u HB</vt:lpstr>
      <vt:lpstr>část C Plzeň</vt:lpstr>
      <vt:lpstr>část D Praha</vt:lpstr>
      <vt:lpstr>Souhrn</vt:lpstr>
    </vt:vector>
  </TitlesOfParts>
  <Company>ÚKZÚZ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Skoupá</dc:creator>
  <cp:lastModifiedBy>Czerný Krzysztof</cp:lastModifiedBy>
  <cp:lastPrinted>2017-08-28T14:23:02Z</cp:lastPrinted>
  <dcterms:created xsi:type="dcterms:W3CDTF">2007-01-08T10:27:39Z</dcterms:created>
  <dcterms:modified xsi:type="dcterms:W3CDTF">2017-09-08T08:07:02Z</dcterms:modified>
</cp:coreProperties>
</file>