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760" activeTab="0"/>
  </bookViews>
  <sheets>
    <sheet name="KPÚ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<sst xmlns="http://schemas.openxmlformats.org/spreadsheetml/2006/main" count="89" uniqueCount="75">
  <si>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</si>
  <si>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</si>
  <si>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</si>
  <si>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</si>
  <si>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</si>
  <si>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</si>
  <si>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</si>
  <si>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</si>
  <si>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</si>
  <si>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</si>
  <si>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</si>
  <si>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</si>
  <si>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</si>
  <si>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</si>
  <si>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Termín ukončení v měsících
od výzvy zadavatele</t>
  </si>
  <si>
    <t>Cena za MJ bez
DPH v Kč</t>
  </si>
  <si>
    <t>Počet MJ</t>
  </si>
  <si>
    <t xml:space="preserve">Cena bez DPH
celkem v Kč </t>
  </si>
  <si>
    <t>Návrhové práce</t>
  </si>
  <si>
    <t>Přípravné práce</t>
  </si>
  <si>
    <t>Ucelená část, fakturační celek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</si>
  <si>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</si>
  <si>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</si>
  <si>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</si>
  <si>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Rekapitulace</t>
  </si>
  <si>
    <t>Celková cena bez 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</si>
  <si>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</si>
  <si>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</si>
  <si>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</si>
  <si>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Výškopisné zaměření zájmového území v trvalých porostech vč. lesních</t>
  </si>
  <si>
    <t>Potřebné podélné a příčné profily společných zařízení pro stanovení plochy záboru půdy, včetně geol. průzkumu a nezbytných výpočtů pro vodohospodářskou část plánu společných zařízení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</si>
  <si>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</si>
  <si>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</si>
  <si>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</si>
  <si>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</si>
  <si>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</si>
  <si>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</si>
  <si>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</si>
  <si>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</si>
  <si>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</si>
  <si>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</si>
  <si>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</si>
  <si>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</si>
  <si>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</si>
  <si>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</si>
  <si>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</si>
  <si>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</si>
  <si>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</si>
  <si>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</si>
  <si>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</si>
  <si>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</si>
  <si>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</si>
  <si>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</si>
  <si>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</si>
  <si>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</si>
  <si>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</si>
  <si>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Za objednatele:</t>
  </si>
  <si>
    <t>Za zhotovitele:</t>
  </si>
  <si>
    <t>…………………………………………</t>
  </si>
  <si>
    <t>Vyhodnocení podkladů a rozbor souč. stavu</t>
  </si>
  <si>
    <t>do 2 měsíců od zapsání II.rozhodnutí</t>
  </si>
  <si>
    <t>do 3 měsíců od nabytí právní moci I.rozhodnutí</t>
  </si>
  <si>
    <r>
      <t xml:space="preserve">Vytyčení pozemků 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</si>
  <si>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Ing. David Mišík</t>
  </si>
  <si>
    <t>Termín ukončení - v rámci nabídky a při uzavření smlouvy je zadáváno konkrétní datum</t>
  </si>
  <si>
    <t>paré</t>
  </si>
  <si>
    <t>Projekt protipovodňových zařízení a mapové dílo</t>
  </si>
  <si>
    <t>statutární orgán zhotovitele</t>
  </si>
  <si>
    <t>DPH (20%)</t>
  </si>
  <si>
    <t>Beno Slávik</t>
  </si>
  <si>
    <t>pověřený výkonem funkce ředitele</t>
  </si>
  <si>
    <t>Pozemkového úřadu Písek</t>
  </si>
  <si>
    <t>3. Mapové dílo celkem (3.1.-3.2.) bez DPH</t>
  </si>
  <si>
    <t>1. Přípravné práce celkem (1.1.-1.7.) bez DPH</t>
  </si>
  <si>
    <t>2. Návrhové práce celkem (2.1.-2.6.) bez DPH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</si>
</sst>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  <numFmt numFmtId="168" formatCode="#,##0\ _K_č"/>
    <numFmt numFmtId="169" formatCode="#,##0\ &quot;Kč&quot;"/>
    <numFmt numFmtId="170" formatCode="#,##0.00\ &quot;Kč&quot;"/>
    <numFmt numFmtId="171" formatCode="#,##0.0\ &quot;Kč&quot;"/>
  </numFmts>
  <fonts count="5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7" fontId="6" fillId="33" borderId="13" xfId="0" applyNumberFormat="1" applyFont="1" applyFill="1" applyBorder="1" applyAlignment="1" applyProtection="1">
      <alignment vertical="top"/>
      <protection locked="0"/>
    </xf>
    <xf numFmtId="167" fontId="6" fillId="0" borderId="10" xfId="0" applyNumberFormat="1" applyFont="1" applyFill="1" applyBorder="1" applyAlignment="1">
      <alignment vertical="top"/>
    </xf>
    <xf numFmtId="167" fontId="6" fillId="0" borderId="12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top"/>
    </xf>
    <xf numFmtId="49" fontId="1" fillId="33" borderId="17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10" fillId="33" borderId="19" xfId="0" applyNumberFormat="1" applyFont="1" applyFill="1" applyBorder="1" applyAlignment="1">
      <alignment horizontal="center" vertical="top"/>
    </xf>
    <xf numFmtId="49" fontId="10" fillId="0" borderId="20" xfId="0" applyNumberFormat="1" applyFont="1" applyFill="1" applyBorder="1" applyAlignment="1">
      <alignment horizontal="center" vertical="top"/>
    </xf>
    <xf numFmtId="0" fontId="10" fillId="0" borderId="21" xfId="0" applyFont="1" applyFill="1" applyBorder="1" applyAlignment="1">
      <alignment vertical="top" wrapText="1"/>
    </xf>
    <xf numFmtId="49" fontId="10" fillId="0" borderId="22" xfId="0" applyNumberFormat="1" applyFont="1" applyFill="1" applyBorder="1" applyAlignment="1" applyProtection="1">
      <alignment horizontal="center" vertical="top"/>
      <protection locked="0"/>
    </xf>
    <xf numFmtId="49" fontId="10" fillId="0" borderId="23" xfId="0" applyNumberFormat="1" applyFont="1" applyFill="1" applyBorder="1" applyAlignment="1">
      <alignment horizontal="center" vertical="top"/>
    </xf>
    <xf numFmtId="0" fontId="10" fillId="0" borderId="24" xfId="0" applyFont="1" applyFill="1" applyBorder="1" applyAlignment="1">
      <alignment vertical="top" wrapText="1"/>
    </xf>
    <xf numFmtId="49" fontId="10" fillId="0" borderId="25" xfId="0" applyNumberFormat="1" applyFont="1" applyFill="1" applyBorder="1" applyAlignment="1">
      <alignment horizontal="center" vertical="top"/>
    </xf>
    <xf numFmtId="0" fontId="10" fillId="0" borderId="26" xfId="0" applyFont="1" applyFill="1" applyBorder="1" applyAlignment="1">
      <alignment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49" fontId="17" fillId="0" borderId="0" xfId="0" applyNumberFormat="1" applyFont="1" applyFill="1" applyBorder="1" applyAlignment="1">
      <alignment horizontal="right" vertical="top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49" fontId="10" fillId="0" borderId="22" xfId="0" applyNumberFormat="1" applyFont="1" applyFill="1" applyBorder="1" applyAlignment="1" applyProtection="1">
      <alignment horizontal="center"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49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7" xfId="0" applyNumberFormat="1" applyFont="1" applyFill="1" applyBorder="1" applyAlignment="1" applyProtection="1">
      <alignment horizontal="center" vertical="top" wrapText="1"/>
      <protection locked="0"/>
    </xf>
    <xf numFmtId="169" fontId="10" fillId="0" borderId="21" xfId="0" applyNumberFormat="1" applyFont="1" applyFill="1" applyBorder="1" applyAlignment="1">
      <alignment horizontal="right" vertical="center"/>
    </xf>
    <xf numFmtId="169" fontId="10" fillId="0" borderId="29" xfId="0" applyNumberFormat="1" applyFont="1" applyFill="1" applyBorder="1" applyAlignment="1">
      <alignment horizontal="right" vertical="center"/>
    </xf>
    <xf numFmtId="169" fontId="10" fillId="0" borderId="26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 applyProtection="1">
      <alignment horizontal="center" vertical="center"/>
      <protection locked="0"/>
    </xf>
    <xf numFmtId="3" fontId="6" fillId="0" borderId="21" xfId="0" applyNumberFormat="1" applyFont="1" applyFill="1" applyBorder="1" applyAlignment="1" applyProtection="1">
      <alignment horizontal="center" vertical="center"/>
      <protection locked="0"/>
    </xf>
    <xf numFmtId="3" fontId="6" fillId="0" borderId="24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horizontal="left"/>
    </xf>
    <xf numFmtId="3" fontId="2" fillId="0" borderId="24" xfId="0" applyNumberFormat="1" applyFont="1" applyFill="1" applyBorder="1" applyAlignment="1" applyProtection="1">
      <alignment horizontal="center" vertical="center"/>
      <protection locked="0"/>
    </xf>
    <xf numFmtId="169" fontId="10" fillId="0" borderId="26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wrapText="1"/>
    </xf>
    <xf numFmtId="167" fontId="10" fillId="0" borderId="21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169" fontId="10" fillId="0" borderId="29" xfId="0" applyNumberFormat="1" applyFont="1" applyFill="1" applyBorder="1" applyAlignment="1">
      <alignment vertical="center"/>
    </xf>
    <xf numFmtId="169" fontId="10" fillId="0" borderId="21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169" fontId="10" fillId="0" borderId="30" xfId="0" applyNumberFormat="1" applyFont="1" applyFill="1" applyBorder="1" applyAlignment="1">
      <alignment vertical="center"/>
    </xf>
    <xf numFmtId="169" fontId="10" fillId="0" borderId="31" xfId="0" applyNumberFormat="1" applyFont="1" applyFill="1" applyBorder="1" applyAlignment="1">
      <alignment vertical="center"/>
    </xf>
    <xf numFmtId="169" fontId="10" fillId="0" borderId="29" xfId="0" applyNumberFormat="1" applyFont="1" applyFill="1" applyBorder="1" applyAlignment="1">
      <alignment vertical="center"/>
    </xf>
    <xf numFmtId="49" fontId="10" fillId="0" borderId="32" xfId="0" applyNumberFormat="1" applyFont="1" applyFill="1" applyBorder="1" applyAlignment="1" applyProtection="1">
      <alignment horizontal="center" vertical="top"/>
      <protection locked="0"/>
    </xf>
    <xf numFmtId="49" fontId="10" fillId="0" borderId="33" xfId="0" applyNumberFormat="1" applyFont="1" applyFill="1" applyBorder="1" applyAlignment="1" applyProtection="1">
      <alignment horizontal="center" vertical="top"/>
      <protection locked="0"/>
    </xf>
    <xf numFmtId="49" fontId="10" fillId="0" borderId="34" xfId="0" applyNumberFormat="1" applyFont="1" applyFill="1" applyBorder="1" applyAlignment="1" applyProtection="1">
      <alignment horizontal="center" vertical="top"/>
      <protection locked="0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 applyProtection="1">
      <alignment horizontal="center" vertical="top"/>
      <protection locked="0"/>
    </xf>
    <xf numFmtId="0" fontId="10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 applyProtection="1">
      <alignment horizontal="center" vertical="center"/>
      <protection locked="0"/>
    </xf>
    <xf numFmtId="3" fontId="6" fillId="0" borderId="31" xfId="0" applyNumberFormat="1" applyFont="1" applyFill="1" applyBorder="1" applyAlignment="1" applyProtection="1">
      <alignment horizontal="center" vertical="center"/>
      <protection locked="0"/>
    </xf>
    <xf numFmtId="3" fontId="6" fillId="0" borderId="29" xfId="0" applyNumberFormat="1" applyFont="1" applyFill="1" applyBorder="1" applyAlignment="1" applyProtection="1">
      <alignment horizontal="center" vertical="center"/>
      <protection locked="0"/>
    </xf>
    <xf numFmtId="169" fontId="10" fillId="0" borderId="30" xfId="0" applyNumberFormat="1" applyFont="1" applyFill="1" applyBorder="1" applyAlignment="1">
      <alignment horizontal="right" vertical="center"/>
    </xf>
    <xf numFmtId="169" fontId="10" fillId="0" borderId="31" xfId="0" applyNumberFormat="1" applyFont="1" applyFill="1" applyBorder="1" applyAlignment="1">
      <alignment horizontal="right" vertical="center"/>
    </xf>
    <xf numFmtId="169" fontId="10" fillId="0" borderId="29" xfId="0" applyNumberFormat="1" applyFont="1" applyFill="1" applyBorder="1" applyAlignment="1">
      <alignment horizontal="right" vertical="center"/>
    </xf>
    <xf numFmtId="49" fontId="10" fillId="0" borderId="32" xfId="0" applyNumberFormat="1" applyFont="1" applyFill="1" applyBorder="1" applyAlignment="1" applyProtection="1">
      <alignment horizontal="center" vertical="center"/>
      <protection locked="0"/>
    </xf>
    <xf numFmtId="49" fontId="10" fillId="0" borderId="33" xfId="0" applyNumberFormat="1" applyFont="1" applyFill="1" applyBorder="1" applyAlignment="1" applyProtection="1">
      <alignment horizontal="center" vertical="center"/>
      <protection locked="0"/>
    </xf>
    <xf numFmtId="49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>
      <alignment vertical="top" wrapText="1"/>
    </xf>
    <xf numFmtId="0" fontId="12" fillId="0" borderId="36" xfId="0" applyFont="1" applyBorder="1" applyAlignment="1">
      <alignment vertical="top"/>
    </xf>
    <xf numFmtId="0" fontId="12" fillId="0" borderId="37" xfId="0" applyFont="1" applyBorder="1" applyAlignment="1">
      <alignment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2" fillId="0" borderId="31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top"/>
    </xf>
    <xf numFmtId="6" fontId="13" fillId="0" borderId="38" xfId="0" applyNumberFormat="1" applyFont="1" applyFill="1" applyBorder="1" applyAlignment="1">
      <alignment/>
    </xf>
    <xf numFmtId="6" fontId="13" fillId="0" borderId="39" xfId="0" applyNumberFormat="1" applyFont="1" applyFill="1" applyBorder="1" applyAlignment="1">
      <alignment/>
    </xf>
    <xf numFmtId="0" fontId="13" fillId="0" borderId="40" xfId="0" applyFont="1" applyFill="1" applyBorder="1" applyAlignment="1">
      <alignment vertical="top" wrapText="1"/>
    </xf>
    <xf numFmtId="0" fontId="13" fillId="0" borderId="41" xfId="0" applyFont="1" applyFill="1" applyBorder="1" applyAlignment="1">
      <alignment/>
    </xf>
    <xf numFmtId="6" fontId="13" fillId="0" borderId="41" xfId="0" applyNumberFormat="1" applyFont="1" applyFill="1" applyBorder="1" applyAlignment="1">
      <alignment/>
    </xf>
    <xf numFmtId="6" fontId="13" fillId="0" borderId="42" xfId="0" applyNumberFormat="1" applyFont="1" applyFill="1" applyBorder="1" applyAlignment="1">
      <alignment/>
    </xf>
    <xf numFmtId="49" fontId="10" fillId="0" borderId="43" xfId="0" applyNumberFormat="1" applyFont="1" applyFill="1" applyBorder="1" applyAlignment="1">
      <alignment horizontal="center" vertical="top"/>
    </xf>
    <xf numFmtId="49" fontId="10" fillId="0" borderId="44" xfId="0" applyNumberFormat="1" applyFont="1" applyFill="1" applyBorder="1" applyAlignment="1">
      <alignment horizontal="center" vertical="top"/>
    </xf>
    <xf numFmtId="49" fontId="10" fillId="0" borderId="45" xfId="0" applyNumberFormat="1" applyFont="1" applyFill="1" applyBorder="1" applyAlignment="1">
      <alignment horizontal="center" vertical="top"/>
    </xf>
    <xf numFmtId="49" fontId="12" fillId="0" borderId="43" xfId="0" applyNumberFormat="1" applyFont="1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169" fontId="12" fillId="0" borderId="31" xfId="0" applyNumberFormat="1" applyFont="1" applyFill="1" applyBorder="1" applyAlignment="1">
      <alignment vertical="center"/>
    </xf>
    <xf numFmtId="169" fontId="0" fillId="0" borderId="29" xfId="0" applyNumberFormat="1" applyFont="1" applyBorder="1" applyAlignment="1">
      <alignment vertical="center"/>
    </xf>
    <xf numFmtId="0" fontId="6" fillId="0" borderId="46" xfId="0" applyFont="1" applyFill="1" applyBorder="1" applyAlignment="1">
      <alignment horizontal="center" vertical="top" wrapText="1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vertical="top" wrapText="1"/>
    </xf>
    <xf numFmtId="0" fontId="10" fillId="0" borderId="38" xfId="0" applyFont="1" applyFill="1" applyBorder="1" applyAlignment="1">
      <alignment/>
    </xf>
    <xf numFmtId="3" fontId="11" fillId="0" borderId="31" xfId="0" applyNumberFormat="1" applyFont="1" applyFill="1" applyBorder="1" applyAlignment="1">
      <alignment horizontal="center" vertical="center"/>
    </xf>
    <xf numFmtId="3" fontId="18" fillId="0" borderId="29" xfId="0" applyNumberFormat="1" applyFont="1" applyBorder="1" applyAlignment="1">
      <alignment horizontal="center" vertical="center"/>
    </xf>
    <xf numFmtId="0" fontId="14" fillId="0" borderId="49" xfId="0" applyFont="1" applyFill="1" applyBorder="1" applyAlignment="1">
      <alignment vertical="top" wrapText="1"/>
    </xf>
    <xf numFmtId="0" fontId="14" fillId="0" borderId="38" xfId="0" applyFont="1" applyFill="1" applyBorder="1" applyAlignment="1">
      <alignment/>
    </xf>
    <xf numFmtId="6" fontId="14" fillId="0" borderId="38" xfId="0" applyNumberFormat="1" applyFont="1" applyFill="1" applyBorder="1" applyAlignment="1">
      <alignment/>
    </xf>
    <xf numFmtId="6" fontId="14" fillId="0" borderId="39" xfId="0" applyNumberFormat="1" applyFont="1" applyFill="1" applyBorder="1" applyAlignment="1">
      <alignment/>
    </xf>
    <xf numFmtId="0" fontId="13" fillId="0" borderId="49" xfId="0" applyFont="1" applyFill="1" applyBorder="1" applyAlignment="1">
      <alignment vertical="top" wrapText="1"/>
    </xf>
    <xf numFmtId="0" fontId="13" fillId="0" borderId="38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167" fontId="3" fillId="0" borderId="10" xfId="0" applyNumberFormat="1" applyFont="1" applyFill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0" fontId="11" fillId="0" borderId="36" xfId="0" applyFont="1" applyBorder="1" applyAlignment="1">
      <alignment vertical="top"/>
    </xf>
    <xf numFmtId="0" fontId="11" fillId="0" borderId="37" xfId="0" applyFont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/>
    </xf>
    <xf numFmtId="0" fontId="14" fillId="0" borderId="50" xfId="0" applyFont="1" applyFill="1" applyBorder="1" applyAlignment="1">
      <alignment vertical="top" wrapText="1"/>
    </xf>
    <xf numFmtId="0" fontId="14" fillId="0" borderId="51" xfId="0" applyFont="1" applyFill="1" applyBorder="1" applyAlignment="1">
      <alignment/>
    </xf>
    <xf numFmtId="6" fontId="14" fillId="0" borderId="51" xfId="0" applyNumberFormat="1" applyFont="1" applyFill="1" applyBorder="1" applyAlignment="1">
      <alignment/>
    </xf>
    <xf numFmtId="6" fontId="14" fillId="0" borderId="52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4"/>
  <sheetViews>
    <sheetView showGridLines="0" tabSelected="1" view="pageLayout" zoomScale="115" zoomScalePageLayoutView="115" workbookViewId="0" topLeftCell="A10">
      <selection activeCell="J2" sqref="J2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5.00390625" style="1" customWidth="1"/>
    <col min="5" max="5" width="7.421875" style="4" customWidth="1"/>
    <col min="6" max="6" width="10.00390625" style="4" customWidth="1"/>
    <col min="7" max="7" width="13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20</v>
      </c>
      <c r="D2" s="19" t="s">
        <v>0</v>
      </c>
      <c r="E2" s="20" t="s">
        <v>16</v>
      </c>
      <c r="F2" s="20" t="s">
        <v>15</v>
      </c>
      <c r="G2" s="20" t="s">
        <v>17</v>
      </c>
      <c r="H2" s="21" t="s">
        <v>27</v>
      </c>
    </row>
    <row r="3" spans="2:8" s="10" customFormat="1" ht="15.75" customHeight="1">
      <c r="B3" s="24" t="s">
        <v>2</v>
      </c>
      <c r="C3" s="7" t="s">
        <v>19</v>
      </c>
      <c r="D3" s="3"/>
      <c r="E3" s="8"/>
      <c r="F3" s="8"/>
      <c r="G3" s="8"/>
      <c r="H3" s="9"/>
    </row>
    <row r="4" spans="2:8" s="5" customFormat="1" ht="21" customHeight="1">
      <c r="B4" s="26" t="s">
        <v>37</v>
      </c>
      <c r="C4" s="27" t="s">
        <v>59</v>
      </c>
      <c r="D4" s="38" t="s">
        <v>1</v>
      </c>
      <c r="E4" s="56">
        <v>506</v>
      </c>
      <c r="F4" s="49"/>
      <c r="G4" s="62">
        <f>E4*F4</f>
        <v>0</v>
      </c>
      <c r="H4" s="28"/>
    </row>
    <row r="5" spans="2:8" s="5" customFormat="1" ht="33.75" customHeight="1">
      <c r="B5" s="105" t="s">
        <v>38</v>
      </c>
      <c r="C5" s="30" t="s">
        <v>21</v>
      </c>
      <c r="D5" s="72" t="s">
        <v>1</v>
      </c>
      <c r="E5" s="84">
        <v>506</v>
      </c>
      <c r="F5" s="87"/>
      <c r="G5" s="66">
        <f>E5*F5</f>
        <v>0</v>
      </c>
      <c r="H5" s="78"/>
    </row>
    <row r="6" spans="2:8" s="5" customFormat="1" ht="33.75" customHeight="1">
      <c r="B6" s="105"/>
      <c r="C6" s="30" t="s">
        <v>9</v>
      </c>
      <c r="D6" s="83"/>
      <c r="E6" s="104"/>
      <c r="F6" s="89"/>
      <c r="G6" s="68"/>
      <c r="H6" s="78"/>
    </row>
    <row r="7" spans="2:8" s="5" customFormat="1" ht="33.75" customHeight="1">
      <c r="B7" s="114" t="s">
        <v>39</v>
      </c>
      <c r="C7" s="30" t="s">
        <v>32</v>
      </c>
      <c r="D7" s="72" t="s">
        <v>1</v>
      </c>
      <c r="E7" s="84">
        <v>286</v>
      </c>
      <c r="F7" s="87"/>
      <c r="G7" s="66">
        <f>E7*F7</f>
        <v>0</v>
      </c>
      <c r="H7" s="69"/>
    </row>
    <row r="8" spans="2:8" s="5" customFormat="1" ht="32.25" customHeight="1">
      <c r="B8" s="115"/>
      <c r="C8" s="30" t="s">
        <v>33</v>
      </c>
      <c r="D8" s="73"/>
      <c r="E8" s="85"/>
      <c r="F8" s="88"/>
      <c r="G8" s="68"/>
      <c r="H8" s="70"/>
    </row>
    <row r="9" spans="2:8" s="5" customFormat="1" ht="33.75" customHeight="1">
      <c r="B9" s="116"/>
      <c r="C9" s="30" t="s">
        <v>34</v>
      </c>
      <c r="D9" s="53" t="s">
        <v>1</v>
      </c>
      <c r="E9" s="57">
        <v>0</v>
      </c>
      <c r="F9" s="50"/>
      <c r="G9" s="61">
        <f>E9*F9</f>
        <v>0</v>
      </c>
      <c r="H9" s="42"/>
    </row>
    <row r="10" spans="2:8" s="5" customFormat="1" ht="33.75" customHeight="1">
      <c r="B10" s="114" t="s">
        <v>40</v>
      </c>
      <c r="C10" s="30" t="s">
        <v>53</v>
      </c>
      <c r="D10" s="72" t="s">
        <v>6</v>
      </c>
      <c r="E10" s="75">
        <v>176</v>
      </c>
      <c r="F10" s="63"/>
      <c r="G10" s="66">
        <f>E10*F10</f>
        <v>0</v>
      </c>
      <c r="H10" s="69"/>
    </row>
    <row r="11" spans="2:8" s="5" customFormat="1" ht="33.75" customHeight="1">
      <c r="B11" s="112"/>
      <c r="C11" s="30" t="s">
        <v>10</v>
      </c>
      <c r="D11" s="73"/>
      <c r="E11" s="76"/>
      <c r="F11" s="64"/>
      <c r="G11" s="67"/>
      <c r="H11" s="70"/>
    </row>
    <row r="12" spans="2:8" s="5" customFormat="1" ht="21" customHeight="1">
      <c r="B12" s="112"/>
      <c r="C12" s="30" t="s">
        <v>8</v>
      </c>
      <c r="D12" s="73"/>
      <c r="E12" s="76"/>
      <c r="F12" s="64"/>
      <c r="G12" s="67"/>
      <c r="H12" s="70"/>
    </row>
    <row r="13" spans="2:8" s="5" customFormat="1" ht="21" customHeight="1">
      <c r="B13" s="113"/>
      <c r="C13" s="30" t="s">
        <v>11</v>
      </c>
      <c r="D13" s="74"/>
      <c r="E13" s="77"/>
      <c r="F13" s="65"/>
      <c r="G13" s="68"/>
      <c r="H13" s="71"/>
    </row>
    <row r="14" spans="2:8" s="5" customFormat="1" ht="30">
      <c r="B14" s="112" t="s">
        <v>41</v>
      </c>
      <c r="C14" s="30" t="s">
        <v>54</v>
      </c>
      <c r="D14" s="72" t="s">
        <v>6</v>
      </c>
      <c r="E14" s="75">
        <v>53</v>
      </c>
      <c r="F14" s="63"/>
      <c r="G14" s="66">
        <f>E14*F14</f>
        <v>0</v>
      </c>
      <c r="H14" s="69"/>
    </row>
    <row r="15" spans="2:8" s="5" customFormat="1" ht="32.25" customHeight="1">
      <c r="B15" s="112"/>
      <c r="C15" s="30" t="s">
        <v>10</v>
      </c>
      <c r="D15" s="73"/>
      <c r="E15" s="76"/>
      <c r="F15" s="64"/>
      <c r="G15" s="67"/>
      <c r="H15" s="70"/>
    </row>
    <row r="16" spans="2:8" s="5" customFormat="1" ht="21" customHeight="1">
      <c r="B16" s="113"/>
      <c r="C16" s="30" t="s">
        <v>8</v>
      </c>
      <c r="D16" s="74"/>
      <c r="E16" s="77"/>
      <c r="F16" s="65"/>
      <c r="G16" s="68"/>
      <c r="H16" s="71"/>
    </row>
    <row r="17" spans="2:8" s="5" customFormat="1" ht="33.75" customHeight="1">
      <c r="B17" s="105" t="s">
        <v>42</v>
      </c>
      <c r="C17" s="30" t="s">
        <v>31</v>
      </c>
      <c r="D17" s="72" t="s">
        <v>6</v>
      </c>
      <c r="E17" s="84">
        <v>303</v>
      </c>
      <c r="F17" s="63"/>
      <c r="G17" s="66">
        <f>E17*F17</f>
        <v>0</v>
      </c>
      <c r="H17" s="79"/>
    </row>
    <row r="18" spans="2:8" s="5" customFormat="1" ht="21" customHeight="1">
      <c r="B18" s="105"/>
      <c r="C18" s="30" t="s">
        <v>12</v>
      </c>
      <c r="D18" s="82"/>
      <c r="E18" s="103"/>
      <c r="F18" s="124"/>
      <c r="G18" s="117"/>
      <c r="H18" s="80"/>
    </row>
    <row r="19" spans="2:8" s="5" customFormat="1" ht="21" customHeight="1">
      <c r="B19" s="105"/>
      <c r="C19" s="30" t="s">
        <v>8</v>
      </c>
      <c r="D19" s="83"/>
      <c r="E19" s="104"/>
      <c r="F19" s="125"/>
      <c r="G19" s="118"/>
      <c r="H19" s="81"/>
    </row>
    <row r="20" spans="2:8" s="5" customFormat="1" ht="61.5" customHeight="1">
      <c r="B20" s="31" t="s">
        <v>43</v>
      </c>
      <c r="C20" s="32" t="s">
        <v>35</v>
      </c>
      <c r="D20" s="39" t="s">
        <v>1</v>
      </c>
      <c r="E20" s="58">
        <v>506</v>
      </c>
      <c r="F20" s="48"/>
      <c r="G20" s="61">
        <f>E20*F20</f>
        <v>0</v>
      </c>
      <c r="H20" s="40"/>
    </row>
    <row r="21" spans="2:8" s="5" customFormat="1" ht="15.75" customHeight="1">
      <c r="B21" s="25"/>
      <c r="C21" s="96" t="s">
        <v>50</v>
      </c>
      <c r="D21" s="97"/>
      <c r="E21" s="97"/>
      <c r="F21" s="97"/>
      <c r="G21" s="98"/>
      <c r="H21" s="11">
        <f>SUBTOTAL(9,G4:G20)</f>
        <v>0</v>
      </c>
    </row>
    <row r="22" spans="2:8" s="10" customFormat="1" ht="15.75" customHeight="1">
      <c r="B22" s="24" t="s">
        <v>3</v>
      </c>
      <c r="C22" s="7" t="s">
        <v>18</v>
      </c>
      <c r="D22" s="17"/>
      <c r="E22" s="8"/>
      <c r="F22" s="12"/>
      <c r="G22" s="12"/>
      <c r="H22" s="13"/>
    </row>
    <row r="23" spans="2:8" s="5" customFormat="1" ht="45" customHeight="1">
      <c r="B23" s="26" t="s">
        <v>44</v>
      </c>
      <c r="C23" s="27" t="s">
        <v>36</v>
      </c>
      <c r="D23" s="38" t="s">
        <v>1</v>
      </c>
      <c r="E23" s="59">
        <v>286</v>
      </c>
      <c r="F23" s="49"/>
      <c r="G23" s="45">
        <f>E23*F23</f>
        <v>0</v>
      </c>
      <c r="H23" s="41"/>
    </row>
    <row r="24" spans="2:8" s="5" customFormat="1" ht="33.75" customHeight="1">
      <c r="B24" s="105" t="s">
        <v>45</v>
      </c>
      <c r="C24" s="30" t="s">
        <v>13</v>
      </c>
      <c r="D24" s="72" t="s">
        <v>1</v>
      </c>
      <c r="E24" s="84">
        <v>10</v>
      </c>
      <c r="F24" s="87"/>
      <c r="G24" s="90">
        <f>E24*F24</f>
        <v>0</v>
      </c>
      <c r="H24" s="93"/>
    </row>
    <row r="25" spans="2:8" s="5" customFormat="1" ht="33.75" customHeight="1">
      <c r="B25" s="105"/>
      <c r="C25" s="30" t="s">
        <v>29</v>
      </c>
      <c r="D25" s="82"/>
      <c r="E25" s="85"/>
      <c r="F25" s="88"/>
      <c r="G25" s="91"/>
      <c r="H25" s="94"/>
    </row>
    <row r="26" spans="2:8" s="5" customFormat="1" ht="45" customHeight="1">
      <c r="B26" s="29" t="s">
        <v>46</v>
      </c>
      <c r="C26" s="30" t="s">
        <v>22</v>
      </c>
      <c r="D26" s="82"/>
      <c r="E26" s="85"/>
      <c r="F26" s="88"/>
      <c r="G26" s="91"/>
      <c r="H26" s="94"/>
    </row>
    <row r="27" spans="2:8" s="5" customFormat="1" ht="75" customHeight="1">
      <c r="B27" s="29" t="s">
        <v>47</v>
      </c>
      <c r="C27" s="30" t="s">
        <v>30</v>
      </c>
      <c r="D27" s="83"/>
      <c r="E27" s="86"/>
      <c r="F27" s="89"/>
      <c r="G27" s="92"/>
      <c r="H27" s="95"/>
    </row>
    <row r="28" spans="2:8" s="5" customFormat="1" ht="33.75" customHeight="1">
      <c r="B28" s="29" t="s">
        <v>48</v>
      </c>
      <c r="C28" s="33" t="s">
        <v>5</v>
      </c>
      <c r="D28" s="37" t="s">
        <v>1</v>
      </c>
      <c r="E28" s="60">
        <v>286</v>
      </c>
      <c r="F28" s="50"/>
      <c r="G28" s="46">
        <f>E28*F28</f>
        <v>0</v>
      </c>
      <c r="H28" s="42"/>
    </row>
    <row r="29" spans="2:8" s="5" customFormat="1" ht="33.75" customHeight="1">
      <c r="B29" s="31" t="s">
        <v>49</v>
      </c>
      <c r="C29" s="34" t="s">
        <v>23</v>
      </c>
      <c r="D29" s="39" t="s">
        <v>65</v>
      </c>
      <c r="E29" s="59">
        <v>3</v>
      </c>
      <c r="F29" s="48"/>
      <c r="G29" s="47">
        <f>E29*F29</f>
        <v>0</v>
      </c>
      <c r="H29" s="43" t="s">
        <v>60</v>
      </c>
    </row>
    <row r="30" spans="2:8" s="5" customFormat="1" ht="15.75" customHeight="1">
      <c r="B30" s="25"/>
      <c r="C30" s="96" t="s">
        <v>51</v>
      </c>
      <c r="D30" s="97"/>
      <c r="E30" s="97"/>
      <c r="F30" s="97"/>
      <c r="G30" s="98"/>
      <c r="H30" s="11">
        <f>SUBTOTAL(9,G23:G29)</f>
        <v>0</v>
      </c>
    </row>
    <row r="31" spans="2:14" s="10" customFormat="1" ht="33.75" customHeight="1">
      <c r="B31" s="24" t="s">
        <v>4</v>
      </c>
      <c r="C31" s="137" t="s">
        <v>66</v>
      </c>
      <c r="D31" s="138"/>
      <c r="E31" s="138"/>
      <c r="F31" s="138"/>
      <c r="G31" s="133" t="s">
        <v>14</v>
      </c>
      <c r="H31" s="134"/>
      <c r="N31" s="5"/>
    </row>
    <row r="32" spans="2:8" s="5" customFormat="1" ht="33.75" customHeight="1">
      <c r="B32" s="31" t="s">
        <v>52</v>
      </c>
      <c r="C32" s="32" t="s">
        <v>7</v>
      </c>
      <c r="D32" s="39" t="s">
        <v>1</v>
      </c>
      <c r="E32" s="58">
        <v>506</v>
      </c>
      <c r="F32" s="48"/>
      <c r="G32" s="54">
        <f>E32*F32</f>
        <v>0</v>
      </c>
      <c r="H32" s="44" t="s">
        <v>61</v>
      </c>
    </row>
    <row r="33" spans="2:8" s="5" customFormat="1" ht="15.75" customHeight="1">
      <c r="B33" s="25"/>
      <c r="C33" s="96" t="s">
        <v>62</v>
      </c>
      <c r="D33" s="135"/>
      <c r="E33" s="135"/>
      <c r="F33" s="135"/>
      <c r="G33" s="136"/>
      <c r="H33" s="11">
        <f>SUBTOTAL(9,G32:G32)</f>
        <v>0</v>
      </c>
    </row>
    <row r="34" ht="15" customHeight="1" thickBot="1">
      <c r="N34" s="2"/>
    </row>
    <row r="35" spans="2:8" s="14" customFormat="1" ht="19.5" customHeight="1">
      <c r="B35" s="119" t="s">
        <v>24</v>
      </c>
      <c r="C35" s="120"/>
      <c r="D35" s="120"/>
      <c r="E35" s="120"/>
      <c r="F35" s="120"/>
      <c r="G35" s="120"/>
      <c r="H35" s="121"/>
    </row>
    <row r="36" spans="2:8" s="14" customFormat="1" ht="17.25" customHeight="1">
      <c r="B36" s="108" t="s">
        <v>73</v>
      </c>
      <c r="C36" s="109"/>
      <c r="D36" s="109"/>
      <c r="E36" s="109"/>
      <c r="F36" s="109"/>
      <c r="G36" s="110">
        <f>H21</f>
        <v>0</v>
      </c>
      <c r="H36" s="111"/>
    </row>
    <row r="37" spans="2:8" s="14" customFormat="1" ht="17.25" customHeight="1">
      <c r="B37" s="130" t="s">
        <v>74</v>
      </c>
      <c r="C37" s="131"/>
      <c r="D37" s="131"/>
      <c r="E37" s="131"/>
      <c r="F37" s="131"/>
      <c r="G37" s="106">
        <f>H30</f>
        <v>0</v>
      </c>
      <c r="H37" s="107"/>
    </row>
    <row r="38" spans="2:8" s="14" customFormat="1" ht="17.25" customHeight="1">
      <c r="B38" s="122" t="s">
        <v>72</v>
      </c>
      <c r="C38" s="123"/>
      <c r="D38" s="123"/>
      <c r="E38" s="123"/>
      <c r="F38" s="123"/>
      <c r="G38" s="106">
        <f>H33</f>
        <v>0</v>
      </c>
      <c r="H38" s="107"/>
    </row>
    <row r="39" spans="2:8" s="14" customFormat="1" ht="17.25" customHeight="1">
      <c r="B39" s="126" t="s">
        <v>25</v>
      </c>
      <c r="C39" s="127"/>
      <c r="D39" s="127"/>
      <c r="E39" s="127"/>
      <c r="F39" s="127"/>
      <c r="G39" s="128">
        <f>SUM(G36:H38)</f>
        <v>0</v>
      </c>
      <c r="H39" s="129"/>
    </row>
    <row r="40" spans="2:8" s="14" customFormat="1" ht="17.25" customHeight="1">
      <c r="B40" s="130" t="s">
        <v>68</v>
      </c>
      <c r="C40" s="131"/>
      <c r="D40" s="131"/>
      <c r="E40" s="131"/>
      <c r="F40" s="131"/>
      <c r="G40" s="106">
        <f>G39*20%</f>
        <v>0</v>
      </c>
      <c r="H40" s="107"/>
    </row>
    <row r="41" spans="2:8" s="15" customFormat="1" ht="17.25" customHeight="1" thickBot="1">
      <c r="B41" s="139" t="s">
        <v>26</v>
      </c>
      <c r="C41" s="140"/>
      <c r="D41" s="140"/>
      <c r="E41" s="140"/>
      <c r="F41" s="140"/>
      <c r="G41" s="141">
        <f>G39*1.2</f>
        <v>0</v>
      </c>
      <c r="H41" s="142"/>
    </row>
    <row r="42" spans="2:8" ht="14.25" customHeight="1">
      <c r="B42" s="36" t="s">
        <v>28</v>
      </c>
      <c r="C42" s="132" t="s">
        <v>64</v>
      </c>
      <c r="D42" s="132"/>
      <c r="E42" s="132"/>
      <c r="F42" s="132"/>
      <c r="G42" s="132"/>
      <c r="H42" s="132"/>
    </row>
    <row r="43" spans="2:8" ht="24.75" customHeight="1">
      <c r="B43" s="36"/>
      <c r="C43" s="132"/>
      <c r="D43" s="132"/>
      <c r="E43" s="132"/>
      <c r="F43" s="132"/>
      <c r="G43" s="132"/>
      <c r="H43" s="132"/>
    </row>
    <row r="44" spans="2:8" ht="15" customHeight="1">
      <c r="B44" s="99" t="s">
        <v>55</v>
      </c>
      <c r="C44" s="100"/>
      <c r="D44" s="101"/>
      <c r="E44" s="100"/>
      <c r="F44" s="100"/>
      <c r="G44" s="100"/>
      <c r="H44" s="100"/>
    </row>
    <row r="45" spans="2:4" ht="15" customHeight="1">
      <c r="B45" s="5"/>
      <c r="D45" s="35"/>
    </row>
    <row r="46" spans="2:8" ht="15" customHeight="1">
      <c r="B46" s="102" t="s">
        <v>56</v>
      </c>
      <c r="C46" s="102"/>
      <c r="D46" s="102" t="s">
        <v>57</v>
      </c>
      <c r="E46" s="102"/>
      <c r="F46" s="102"/>
      <c r="G46" s="102"/>
      <c r="H46" s="102"/>
    </row>
    <row r="47" spans="2:4" ht="15" customHeight="1">
      <c r="B47" s="5"/>
      <c r="D47" s="35"/>
    </row>
    <row r="48" spans="2:4" ht="15" customHeight="1">
      <c r="B48" s="5"/>
      <c r="D48" s="35"/>
    </row>
    <row r="49" spans="2:4" ht="15" customHeight="1">
      <c r="B49" s="5"/>
      <c r="D49" s="35"/>
    </row>
    <row r="50" ht="0.75" customHeight="1"/>
    <row r="51" spans="2:8" ht="15" customHeight="1">
      <c r="B51" s="5" t="s">
        <v>58</v>
      </c>
      <c r="D51" s="5" t="s">
        <v>58</v>
      </c>
      <c r="E51" s="52"/>
      <c r="F51" s="52"/>
      <c r="G51" s="52"/>
      <c r="H51" s="52"/>
    </row>
    <row r="52" spans="2:4" ht="15" customHeight="1">
      <c r="B52" s="51" t="s">
        <v>63</v>
      </c>
      <c r="C52" s="55" t="s">
        <v>69</v>
      </c>
      <c r="D52" s="5"/>
    </row>
    <row r="53" spans="2:4" ht="15" customHeight="1">
      <c r="B53" s="5" t="s">
        <v>70</v>
      </c>
      <c r="D53" s="4" t="s">
        <v>67</v>
      </c>
    </row>
    <row r="54" ht="15" customHeight="1">
      <c r="B54" s="22" t="s">
        <v>71</v>
      </c>
    </row>
  </sheetData>
  <sheetProtection/>
  <mergeCells count="59">
    <mergeCell ref="F7:F8"/>
    <mergeCell ref="G7:G8"/>
    <mergeCell ref="H7:H8"/>
    <mergeCell ref="C43:H43"/>
    <mergeCell ref="G31:H31"/>
    <mergeCell ref="C33:G33"/>
    <mergeCell ref="C31:F31"/>
    <mergeCell ref="B41:F41"/>
    <mergeCell ref="G41:H41"/>
    <mergeCell ref="B39:F39"/>
    <mergeCell ref="G39:H39"/>
    <mergeCell ref="B40:F40"/>
    <mergeCell ref="C42:H42"/>
    <mergeCell ref="B37:F37"/>
    <mergeCell ref="G37:H37"/>
    <mergeCell ref="B38:F38"/>
    <mergeCell ref="G38:H38"/>
    <mergeCell ref="C30:G30"/>
    <mergeCell ref="F17:F19"/>
    <mergeCell ref="D10:D13"/>
    <mergeCell ref="E10:E13"/>
    <mergeCell ref="B5:B6"/>
    <mergeCell ref="B17:B19"/>
    <mergeCell ref="B14:B16"/>
    <mergeCell ref="B7:B9"/>
    <mergeCell ref="B10:B13"/>
    <mergeCell ref="G17:G19"/>
    <mergeCell ref="F5:F6"/>
    <mergeCell ref="G5:G6"/>
    <mergeCell ref="D5:D6"/>
    <mergeCell ref="E5:E6"/>
    <mergeCell ref="B44:H44"/>
    <mergeCell ref="B46:C46"/>
    <mergeCell ref="D46:H46"/>
    <mergeCell ref="D17:D19"/>
    <mergeCell ref="E17:E19"/>
    <mergeCell ref="B24:B25"/>
    <mergeCell ref="G40:H40"/>
    <mergeCell ref="B36:F36"/>
    <mergeCell ref="G36:H36"/>
    <mergeCell ref="B35:H35"/>
    <mergeCell ref="D7:D8"/>
    <mergeCell ref="H5:H6"/>
    <mergeCell ref="H17:H19"/>
    <mergeCell ref="D24:D27"/>
    <mergeCell ref="E24:E27"/>
    <mergeCell ref="F24:F27"/>
    <mergeCell ref="G24:G27"/>
    <mergeCell ref="H24:H27"/>
    <mergeCell ref="C21:G21"/>
    <mergeCell ref="E7:E8"/>
    <mergeCell ref="F10:F13"/>
    <mergeCell ref="G10:G13"/>
    <mergeCell ref="H10:H13"/>
    <mergeCell ref="D14:D16"/>
    <mergeCell ref="E14:E16"/>
    <mergeCell ref="F14:F16"/>
    <mergeCell ref="G14:G16"/>
    <mergeCell ref="H14:H16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>&amp;R&amp;"Times New Roman,Tučné"&amp;14Příloha č. 3 ke SOD č..... - KPÚ Podolí I</oddHeader>
    <oddFooter>&amp;C&amp;P</oddFooter>
  </headerFooter>
  <rowBreaks count="1" manualBreakCount="1">
    <brk id="21" max="255" man="1"/>
  </rowBreaks>
  <ignoredErrors>
    <ignoredError sqref="H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36207613</dc:creator>
  <cp:keywords/>
  <dc:description/>
  <cp:lastModifiedBy>Beno Slávik</cp:lastModifiedBy>
  <cp:lastPrinted>2011-09-29T10:08:11Z</cp:lastPrinted>
  <dcterms:created xsi:type="dcterms:W3CDTF">2005-06-09T05:49:05Z</dcterms:created>
  <dcterms:modified xsi:type="dcterms:W3CDTF">2011-10-03T09:22:57Z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-1782556709</vt:i4>
  </property>
  <property fmtid="{D5CDD505-2E9C-101B-9397-08002B2CF9AE}" pid="3" name="_EmailSubject">
    <vt:lpwstr>KAL Chudčice (2).xls</vt:lpwstr>
  </property>
  <property fmtid="{D5CDD505-2E9C-101B-9397-08002B2CF9AE}" pid="4" name="_AuthorEmail">
    <vt:lpwstr>Ludek.Stritecky@AgroprojektPSO.cz</vt:lpwstr>
  </property>
  <property fmtid="{D5CDD505-2E9C-101B-9397-08002B2CF9AE}" pid="5" name="_AuthorEmailDisplayName">
    <vt:lpwstr>Střítecky Luděk</vt:lpwstr>
  </property>
  <property fmtid="{D5CDD505-2E9C-101B-9397-08002B2CF9AE}" pid="6" name="_ReviewingToolsShownOnce">
    <vt:lpwstr/>
  </property>
</Properties>
</file>