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11250" activeTab="3"/>
  </bookViews>
  <sheets>
    <sheet name="01 01 Pol" sheetId="1" r:id="rId1"/>
    <sheet name="01 02 Pol" sheetId="2" r:id="rId2"/>
    <sheet name="01 03 Pol" sheetId="3" r:id="rId3"/>
    <sheet name="01 04 Pol" sheetId="4" r:id="rId4"/>
  </sheets>
  <definedNames>
    <definedName name="_xlnm.Print_Titles" localSheetId="0">'01 01 Pol'!$1:$6</definedName>
    <definedName name="_xlnm.Print_Titles" localSheetId="1">'01 02 Pol'!$1:$6</definedName>
    <definedName name="_xlnm.Print_Titles" localSheetId="2">'01 03 Pol'!$1:$6</definedName>
    <definedName name="_xlnm.Print_Titles" localSheetId="3">'01 04 Pol'!$1:$6</definedName>
    <definedName name="_xlnm.Print_Area" localSheetId="0">'01 01 Pol'!$A$1:$I$71</definedName>
    <definedName name="_xlnm.Print_Area" localSheetId="1">'01 02 Pol'!$A$1:$I$21</definedName>
    <definedName name="_xlnm.Print_Area" localSheetId="2">'01 03 Pol'!$A$1:$I$15</definedName>
    <definedName name="_xlnm.Print_Area" localSheetId="3">'01 04 Pol'!$A$1:$I$17</definedName>
    <definedName name="solver_lin" localSheetId="0" hidden="1">0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0" hidden="1">'01 01 Pol'!#REF!</definedName>
    <definedName name="solver_opt" localSheetId="1" hidden="1">'01 02 Pol'!#REF!</definedName>
    <definedName name="solver_opt" localSheetId="2" hidden="1">'01 03 Pol'!#REF!</definedName>
    <definedName name="solver_opt" localSheetId="3" hidden="1">'01 04 Pol'!#REF!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<sst xmlns="http://schemas.openxmlformats.org/spreadsheetml/2006/main" count="319" uniqueCount="138">
  <si>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</si>
  <si>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</si>
  <si>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</si>
  <si>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</si>
  <si>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</si>
  <si>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</si>
  <si>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</si>
  <si>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</si>
  <si>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</si>
  <si>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</si>
  <si>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</si>
  <si>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</si>
  <si>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</si>
  <si>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</si>
  <si>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</si>
  <si>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</si>
  <si>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</si>
  <si>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</si>
  <si>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01 KPÚ Hodonín - Větrolam V6</t>
  </si>
  <si>
    <t>m2</t>
  </si>
  <si>
    <t>1 Zemní práce</t>
  </si>
  <si>
    <t>111201102R00</t>
  </si>
  <si>
    <t xml:space="preserve">Odstranění křovin i s kořeny na ploše do 10000 m2 </t>
  </si>
  <si>
    <t>111201401R00</t>
  </si>
  <si>
    <t xml:space="preserve">Spálení křovin a stromů o průměru do 100 mm </t>
  </si>
  <si>
    <t>111101112R00</t>
  </si>
  <si>
    <t xml:space="preserve">Odstranění ruderálního porostu na svahu do 1:2 </t>
  </si>
  <si>
    <t>111103212R00</t>
  </si>
  <si>
    <t xml:space="preserve">Kosení divokého porostu stř.hustého ve veg.období </t>
  </si>
  <si>
    <t>har</t>
  </si>
  <si>
    <t>185803101R00</t>
  </si>
  <si>
    <t xml:space="preserve">Shrabání pokoseného divokého porostu </t>
  </si>
  <si>
    <t>183403112R00</t>
  </si>
  <si>
    <t xml:space="preserve">Obdělání půdy oráním do 20 cm v rovině </t>
  </si>
  <si>
    <t>plocha cesty:1659</t>
  </si>
  <si>
    <t>183403114R00</t>
  </si>
  <si>
    <t xml:space="preserve">Obdělání půdy kultivátorováním v rovině </t>
  </si>
  <si>
    <t>1659+4749</t>
  </si>
  <si>
    <t>183403151R00</t>
  </si>
  <si>
    <t xml:space="preserve">Obdělání půdy smykováním, v rovině </t>
  </si>
  <si>
    <t>183403152R00</t>
  </si>
  <si>
    <t xml:space="preserve">Obdělání půdy vláčením, v rovině </t>
  </si>
  <si>
    <t>180401211R00</t>
  </si>
  <si>
    <t xml:space="preserve">Založení trávníku lučního výsevem v rovině </t>
  </si>
  <si>
    <t>00572460</t>
  </si>
  <si>
    <t>Směs travní technická PROFI</t>
  </si>
  <si>
    <t>kg</t>
  </si>
  <si>
    <t>8*25</t>
  </si>
  <si>
    <t>111104311R00</t>
  </si>
  <si>
    <t xml:space="preserve">Pokosení trávníku lučního svah do 1:5, odvoz 20 km </t>
  </si>
  <si>
    <t>183101214R00</t>
  </si>
  <si>
    <t xml:space="preserve">Hloub. jamek s výměnou 50% půdy do 0,125 m3 1:5 </t>
  </si>
  <si>
    <t>kus</t>
  </si>
  <si>
    <t>strom s balem a bez balu do skupin:80+100</t>
  </si>
  <si>
    <t>183101113R00</t>
  </si>
  <si>
    <t xml:space="preserve">Hloub. jamek bez výměny půdy do 0,05 m3, svah 1:5 </t>
  </si>
  <si>
    <t>keřový tvar stomu, keř:50+1150+2110</t>
  </si>
  <si>
    <t>184102113R00</t>
  </si>
  <si>
    <t xml:space="preserve">Výsadba dřevin s balem D do 40 cm, v rovině </t>
  </si>
  <si>
    <t>stromy listnaté s baly:80</t>
  </si>
  <si>
    <t>184201111R00</t>
  </si>
  <si>
    <t xml:space="preserve">Výsadba stromu při výšce kmene do 1,8 m, v rovině </t>
  </si>
  <si>
    <t>stromy listnaté bez balu:100</t>
  </si>
  <si>
    <t>02656046D</t>
  </si>
  <si>
    <t>strom listnatý OK 8-10 cm, min 1,8 m, bal</t>
  </si>
  <si>
    <t>stromy listnaté s balem (Q):80</t>
  </si>
  <si>
    <t>02656047D</t>
  </si>
  <si>
    <t>strom listnatý OK 8-10 cm, min 1,8 m</t>
  </si>
  <si>
    <t>stromy listnaté s bez balu (A, C, T):100</t>
  </si>
  <si>
    <t>184004211R00</t>
  </si>
  <si>
    <t xml:space="preserve">Výsadba sazenic stromů do 60 cm, jamka D 35/hl. 35 </t>
  </si>
  <si>
    <t>keře a stromovité keře do skupin:50</t>
  </si>
  <si>
    <t>02654126D</t>
  </si>
  <si>
    <t>listnatý strom keř. tvaru 100-200 cm prostokořený</t>
  </si>
  <si>
    <t>184004722R00</t>
  </si>
  <si>
    <t xml:space="preserve">Výsadba sazenic keřů bez balu, výšky do 60 cm </t>
  </si>
  <si>
    <t>keře podsadbové a výplňové:1150+2110</t>
  </si>
  <si>
    <t>02652445D</t>
  </si>
  <si>
    <t>listnatý keř 60-120 cm prostokořený</t>
  </si>
  <si>
    <t>184901112R00</t>
  </si>
  <si>
    <t xml:space="preserve">Osazení kůlů k dřevině s uvázáním, dl. kůlů do 3 m </t>
  </si>
  <si>
    <t>2ks / strom:(80+100)*2</t>
  </si>
  <si>
    <t>05217420D</t>
  </si>
  <si>
    <t>Příčka s úvazkem</t>
  </si>
  <si>
    <t>80+100</t>
  </si>
  <si>
    <t>05217220D</t>
  </si>
  <si>
    <t>Kůl do 2m</t>
  </si>
  <si>
    <t>184804112R00</t>
  </si>
  <si>
    <t xml:space="preserve">Ochrana dřevin před okusem z drát.pletiva v rovině </t>
  </si>
  <si>
    <t>stromy:80+100</t>
  </si>
  <si>
    <t>184804113R00</t>
  </si>
  <si>
    <t xml:space="preserve">Ochrana dřevin před okusem chemicky v rovině </t>
  </si>
  <si>
    <t>keře a stromovité keře do skupin a keře:50+1150+2110</t>
  </si>
  <si>
    <t>185804312R00</t>
  </si>
  <si>
    <t xml:space="preserve">Zalití rostlin vodou plochy nad 20 m2 </t>
  </si>
  <si>
    <t>m3</t>
  </si>
  <si>
    <t>stromy a stromovité keře do skupin 10l a keře 5l:(80+100+50)*0,01+(1150+2110)*0,005</t>
  </si>
  <si>
    <t>185851111R00</t>
  </si>
  <si>
    <t xml:space="preserve">Dovoz vody pro zálivku rostlin do 6 km </t>
  </si>
  <si>
    <t>184921093R00</t>
  </si>
  <si>
    <t xml:space="preserve">Mulčování rostlin tl. do 0,1 m rovina </t>
  </si>
  <si>
    <t>výsadby v trojřadách :2195</t>
  </si>
  <si>
    <t>10391100</t>
  </si>
  <si>
    <t>Kůra mulčovací VL</t>
  </si>
  <si>
    <t>výsadby v trojřadách + soliterní stromy:(2195)/10</t>
  </si>
  <si>
    <t>348951250R00</t>
  </si>
  <si>
    <t xml:space="preserve">Oplocení lesních kultur výšky 1,5 m, pletivo, drát </t>
  </si>
  <si>
    <t>m</t>
  </si>
  <si>
    <t>dočasné oplocení - ochrana proti okusu:240+640+180</t>
  </si>
  <si>
    <t>348952262R00</t>
  </si>
  <si>
    <t xml:space="preserve">Vrata z plotových tyček výšky do 1,5m, pl. do 10m2 </t>
  </si>
  <si>
    <t>4x vrata (umístění dle výkresu) šířky 4m:4*4</t>
  </si>
  <si>
    <t>998231311R00</t>
  </si>
  <si>
    <t xml:space="preserve">Přesun hmot pro sadovnické a krajin. úpravy do 5km </t>
  </si>
  <si>
    <t>t</t>
  </si>
  <si>
    <t>184911111R00</t>
  </si>
  <si>
    <t xml:space="preserve">Znovuuvázání dřeviny ke stávajícímu kůlu </t>
  </si>
  <si>
    <t>1x ročně po dobu :(80+100)</t>
  </si>
  <si>
    <t>184808211R00</t>
  </si>
  <si>
    <t xml:space="preserve">Ochrana sazenic proti zvěři, nátěr nebo postřik </t>
  </si>
  <si>
    <t>1x ročně po dobu :(50+1150+2110)</t>
  </si>
  <si>
    <t>2x ročně po dobu :2*(9434-2195)</t>
  </si>
  <si>
    <t>185804311R00</t>
  </si>
  <si>
    <t xml:space="preserve">Zalití rostlin vodou plochy do 20 m2 </t>
  </si>
  <si>
    <t>2x v 1. roce po výsadbě:</t>
  </si>
  <si>
    <t>stromy a stromovité keře do skupin 10l a keře 5l:2*((80+100+50)*0,01+(1150+2110)*0,005)</t>
  </si>
  <si>
    <t>184805311U00</t>
  </si>
  <si>
    <t xml:space="preserve">Řez stromu výchovný špičáky do 4m </t>
  </si>
  <si>
    <t>stromy ve skupinách:80+100</t>
  </si>
  <si>
    <t>Výkaz výměr</t>
  </si>
  <si>
    <t>CELKEM  SO 01 - Větrolam V6_výsadby</t>
  </si>
  <si>
    <t>CELKEM  SO 02 - Větrolam V6_1. rok pěstební péče</t>
  </si>
  <si>
    <t>01 - Větrolam V6_výsadby</t>
  </si>
  <si>
    <t>02 - Větrolam V6_1. rok pěstební péče</t>
  </si>
  <si>
    <t>03 - Větrolam V6_2. rok pěstební péče</t>
  </si>
  <si>
    <t>CELKEM SO 03 - Větrolam V6_2. rok pěstební péče</t>
  </si>
  <si>
    <t>04 - Větrolam V6_3. rok pěstební péče</t>
  </si>
  <si>
    <t>CELKEM SO 04 - Větrolam V6_3. rok pěstební péče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</si>
</sst>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10" xfId="47" applyFont="1" applyBorder="1">
      <alignment/>
      <protection/>
    </xf>
    <xf numFmtId="0" fontId="22" fillId="0" borderId="10" xfId="47" applyFont="1" applyBorder="1">
      <alignment/>
      <protection/>
    </xf>
    <xf numFmtId="0" fontId="24" fillId="0" borderId="11" xfId="47" applyFont="1" applyBorder="1">
      <alignment/>
      <protection/>
    </xf>
    <xf numFmtId="0" fontId="22" fillId="0" borderId="11" xfId="47" applyFont="1" applyBorder="1">
      <alignment/>
      <protection/>
    </xf>
    <xf numFmtId="0" fontId="22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3" fillId="0" borderId="12" xfId="47" applyFont="1" applyBorder="1" applyAlignment="1">
      <alignment horizontal="right"/>
      <protection/>
    </xf>
    <xf numFmtId="0" fontId="22" fillId="0" borderId="10" xfId="47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3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5" xfId="47" applyFont="1" applyFill="1" applyBorder="1" applyAlignment="1">
      <alignment horizontal="center"/>
      <protection/>
    </xf>
    <xf numFmtId="0" fontId="23" fillId="18" borderId="15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 wrapText="1"/>
      <protection/>
    </xf>
    <xf numFmtId="0" fontId="24" fillId="0" borderId="16" xfId="47" applyFont="1" applyBorder="1" applyAlignment="1">
      <alignment horizontal="center"/>
      <protection/>
    </xf>
    <xf numFmtId="49" fontId="24" fillId="0" borderId="16" xfId="47" applyNumberFormat="1" applyFont="1" applyBorder="1" applyAlignment="1">
      <alignment horizontal="left"/>
      <protection/>
    </xf>
    <xf numFmtId="0" fontId="24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22" fillId="0" borderId="19" xfId="47" applyNumberFormat="1" applyFont="1" applyFill="1" applyBorder="1">
      <alignment/>
      <protection/>
    </xf>
    <xf numFmtId="0" fontId="22" fillId="0" borderId="20" xfId="47" applyNumberFormat="1" applyFont="1" applyFill="1" applyBorder="1">
      <alignment/>
      <protection/>
    </xf>
    <xf numFmtId="0" fontId="22" fillId="0" borderId="19" xfId="47" applyFont="1" applyFill="1" applyBorder="1">
      <alignment/>
      <protection/>
    </xf>
    <xf numFmtId="0" fontId="22" fillId="0" borderId="20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1" xfId="47" applyFont="1" applyBorder="1" applyAlignment="1">
      <alignment horizontal="center" vertical="top"/>
      <protection/>
    </xf>
    <xf numFmtId="49" fontId="25" fillId="0" borderId="21" xfId="47" applyNumberFormat="1" applyFont="1" applyBorder="1" applyAlignment="1">
      <alignment horizontal="left" vertical="top"/>
      <protection/>
    </xf>
    <xf numFmtId="0" fontId="25" fillId="0" borderId="21" xfId="47" applyFont="1" applyBorder="1" applyAlignment="1">
      <alignment vertical="top" wrapText="1"/>
      <protection/>
    </xf>
    <xf numFmtId="49" fontId="25" fillId="0" borderId="21" xfId="47" applyNumberFormat="1" applyFont="1" applyBorder="1" applyAlignment="1">
      <alignment horizontal="center" shrinkToFit="1"/>
      <protection/>
    </xf>
    <xf numFmtId="4" fontId="25" fillId="0" borderId="21" xfId="47" applyNumberFormat="1" applyFont="1" applyBorder="1" applyAlignment="1">
      <alignment horizontal="right"/>
      <protection/>
    </xf>
    <xf numFmtId="4" fontId="25" fillId="0" borderId="21" xfId="47" applyNumberFormat="1" applyFont="1" applyBorder="1">
      <alignment/>
      <protection/>
    </xf>
    <xf numFmtId="165" fontId="25" fillId="0" borderId="21" xfId="47" applyNumberFormat="1" applyFont="1" applyBorder="1">
      <alignment/>
      <protection/>
    </xf>
    <xf numFmtId="4" fontId="25" fillId="0" borderId="20" xfId="47" applyNumberFormat="1" applyFont="1" applyBorder="1">
      <alignment/>
      <protection/>
    </xf>
    <xf numFmtId="0" fontId="23" fillId="0" borderId="16" xfId="47" applyFont="1" applyBorder="1" applyAlignment="1">
      <alignment horizontal="center"/>
      <protection/>
    </xf>
    <xf numFmtId="4" fontId="22" fillId="0" borderId="22" xfId="47" applyNumberFormat="1" applyFont="1" applyBorder="1">
      <alignment/>
      <protection/>
    </xf>
    <xf numFmtId="0" fontId="30" fillId="0" borderId="0" xfId="47" applyFont="1" applyAlignment="1">
      <alignment wrapText="1"/>
      <protection/>
    </xf>
    <xf numFmtId="49" fontId="23" fillId="0" borderId="16" xfId="47" applyNumberFormat="1" applyFont="1" applyBorder="1" applyAlignment="1">
      <alignment horizontal="right"/>
      <protection/>
    </xf>
    <xf numFmtId="4" fontId="31" fillId="19" borderId="23" xfId="47" applyNumberFormat="1" applyFont="1" applyFill="1" applyBorder="1" applyAlignment="1">
      <alignment horizontal="right" wrapText="1"/>
      <protection/>
    </xf>
    <xf numFmtId="0" fontId="31" fillId="19" borderId="24" xfId="47" applyFont="1" applyFill="1" applyBorder="1" applyAlignment="1">
      <alignment horizontal="left" wrapText="1"/>
      <protection/>
    </xf>
    <xf numFmtId="0" fontId="31" fillId="0" borderId="22" xfId="0" applyFont="1" applyBorder="1" applyAlignment="1">
      <alignment horizontal="right"/>
    </xf>
    <xf numFmtId="0" fontId="22" fillId="0" borderId="24" xfId="47" applyFont="1" applyBorder="1">
      <alignment/>
      <protection/>
    </xf>
    <xf numFmtId="0" fontId="22" fillId="0" borderId="0" xfId="47" applyFont="1" applyBorder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33" fillId="18" borderId="14" xfId="47" applyNumberFormat="1" applyFont="1" applyFill="1" applyBorder="1" applyAlignment="1">
      <alignment horizontal="left"/>
      <protection/>
    </xf>
    <xf numFmtId="0" fontId="33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4" fillId="18" borderId="14" xfId="47" applyNumberFormat="1" applyFont="1" applyFill="1" applyBorder="1">
      <alignment/>
      <protection/>
    </xf>
    <xf numFmtId="0" fontId="22" fillId="18" borderId="18" xfId="47" applyFont="1" applyFill="1" applyBorder="1">
      <alignment/>
      <protection/>
    </xf>
    <xf numFmtId="4" fontId="24" fillId="18" borderId="15" xfId="47" applyNumberFormat="1" applyFont="1" applyFill="1" applyBorder="1">
      <alignment/>
      <protection/>
    </xf>
    <xf numFmtId="3" fontId="22" fillId="0" borderId="0" xfId="47" applyNumberFormat="1" applyFont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22" fillId="0" borderId="0" xfId="47" applyFont="1" applyBorder="1" applyAlignment="1">
      <alignment horizontal="right"/>
      <protection/>
    </xf>
    <xf numFmtId="0" fontId="22" fillId="0" borderId="25" xfId="47" applyFont="1" applyBorder="1" applyAlignment="1">
      <alignment horizontal="center"/>
      <protection/>
    </xf>
    <xf numFmtId="0" fontId="22" fillId="0" borderId="26" xfId="47" applyFont="1" applyBorder="1" applyAlignment="1">
      <alignment horizontal="center"/>
      <protection/>
    </xf>
    <xf numFmtId="0" fontId="22" fillId="0" borderId="27" xfId="47" applyFont="1" applyBorder="1" applyAlignment="1">
      <alignment horizontal="center"/>
      <protection/>
    </xf>
    <xf numFmtId="49" fontId="31" fillId="19" borderId="28" xfId="47" applyNumberFormat="1" applyFont="1" applyFill="1" applyBorder="1" applyAlignment="1">
      <alignment horizontal="left" wrapText="1"/>
      <protection/>
    </xf>
    <xf numFmtId="49" fontId="32" fillId="0" borderId="29" xfId="0" applyNumberFormat="1" applyFont="1" applyBorder="1" applyAlignment="1">
      <alignment horizontal="left" wrapText="1"/>
    </xf>
    <xf numFmtId="0" fontId="26" fillId="0" borderId="0" xfId="47" applyFont="1" applyAlignment="1">
      <alignment horizontal="center"/>
      <protection/>
    </xf>
    <xf numFmtId="49" fontId="22" fillId="0" borderId="30" xfId="47" applyNumberFormat="1" applyFont="1" applyBorder="1" applyAlignment="1">
      <alignment horizontal="center"/>
      <protection/>
    </xf>
    <xf numFmtId="0" fontId="22" fillId="0" borderId="31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32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3"/>
  <sheetViews>
    <sheetView showGridLines="0" showZeros="0" zoomScaleSheetLayoutView="100" zoomScalePageLayoutView="0" workbookViewId="0" topLeftCell="A50">
      <selection activeCell="G78" sqref="G78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13" customWidth="1"/>
    <col min="6" max="6" width="9.875" style="5" customWidth="1"/>
    <col min="7" max="7" width="13.875" style="5" customWidth="1"/>
    <col min="8" max="8" width="11.75390625" style="5" customWidth="1"/>
    <col min="9" max="9" width="11.625" style="5" customWidth="1"/>
    <col min="10" max="10" width="11.00390625" style="5" hidden="1" customWidth="1"/>
    <col min="11" max="11" width="10.375" style="5" hidden="1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9" t="s">
        <v>129</v>
      </c>
      <c r="B1" s="69"/>
      <c r="C1" s="69"/>
      <c r="D1" s="69"/>
      <c r="E1" s="69"/>
      <c r="F1" s="69"/>
      <c r="G1" s="69"/>
    </row>
    <row r="2" spans="2:7" ht="14.25" customHeight="1" thickBot="1">
      <c r="B2" s="6"/>
      <c r="C2" s="7"/>
      <c r="D2" s="7"/>
      <c r="E2" s="8"/>
      <c r="F2" s="7"/>
      <c r="G2" s="7"/>
    </row>
    <row r="3" spans="1:7" ht="13.5" thickTop="1">
      <c r="A3" s="64" t="s">
        <v>0</v>
      </c>
      <c r="B3" s="65"/>
      <c r="C3" s="1" t="s">
        <v>18</v>
      </c>
      <c r="D3" s="2"/>
      <c r="E3" s="9"/>
      <c r="F3" s="10"/>
      <c r="G3" s="11"/>
    </row>
    <row r="4" spans="1:7" ht="13.5" thickBot="1">
      <c r="A4" s="70" t="s">
        <v>1</v>
      </c>
      <c r="B4" s="66"/>
      <c r="C4" s="3" t="s">
        <v>132</v>
      </c>
      <c r="D4" s="4"/>
      <c r="E4" s="71"/>
      <c r="F4" s="72"/>
      <c r="G4" s="73"/>
    </row>
    <row r="5" spans="1:7" ht="13.5" thickTop="1">
      <c r="A5" s="12"/>
      <c r="G5" s="14"/>
    </row>
    <row r="6" spans="1:11" ht="27" customHeight="1">
      <c r="A6" s="15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19" t="s">
        <v>13</v>
      </c>
    </row>
    <row r="7" spans="1:15" ht="12.75">
      <c r="A7" s="20" t="s">
        <v>14</v>
      </c>
      <c r="B7" s="21" t="s">
        <v>15</v>
      </c>
      <c r="C7" s="22" t="s">
        <v>16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21</v>
      </c>
      <c r="C8" s="33" t="s">
        <v>22</v>
      </c>
      <c r="D8" s="34" t="s">
        <v>19</v>
      </c>
      <c r="E8" s="35">
        <v>500</v>
      </c>
      <c r="F8" s="35">
        <v>0</v>
      </c>
      <c r="G8" s="36">
        <f aca="true" t="shared" si="0" ref="G8:G13">E8*F8</f>
        <v>0</v>
      </c>
      <c r="H8" s="37">
        <v>0</v>
      </c>
      <c r="I8" s="38">
        <f aca="true" t="shared" si="1" ref="I8:I13">E8*H8</f>
        <v>0</v>
      </c>
      <c r="J8" s="37">
        <v>0</v>
      </c>
      <c r="K8" s="38">
        <f aca="true" t="shared" si="2" ref="K8:K13">E8*J8</f>
        <v>0</v>
      </c>
      <c r="O8" s="30">
        <v>2</v>
      </c>
      <c r="AA8" s="5">
        <v>1</v>
      </c>
      <c r="AB8" s="5">
        <v>1</v>
      </c>
      <c r="AC8" s="5">
        <v>1</v>
      </c>
      <c r="AZ8" s="5">
        <v>1</v>
      </c>
      <c r="BA8" s="5">
        <f aca="true" t="shared" si="3" ref="BA8:BA13">IF(AZ8=1,G8,0)</f>
        <v>0</v>
      </c>
      <c r="BB8" s="5">
        <f aca="true" t="shared" si="4" ref="BB8:BB13">IF(AZ8=2,G8,0)</f>
        <v>0</v>
      </c>
      <c r="BC8" s="5">
        <f aca="true" t="shared" si="5" ref="BC8:BC13">IF(AZ8=3,G8,0)</f>
        <v>0</v>
      </c>
      <c r="BD8" s="5">
        <f aca="true" t="shared" si="6" ref="BD8:BD13">IF(AZ8=4,G8,0)</f>
        <v>0</v>
      </c>
      <c r="BE8" s="5">
        <f aca="true" t="shared" si="7" ref="BE8:BE13">IF(AZ8=5,G8,0)</f>
        <v>0</v>
      </c>
      <c r="CA8" s="30">
        <v>1</v>
      </c>
      <c r="CB8" s="30">
        <v>1</v>
      </c>
    </row>
    <row r="9" spans="1:80" ht="12.75">
      <c r="A9" s="31">
        <v>2</v>
      </c>
      <c r="B9" s="32" t="s">
        <v>23</v>
      </c>
      <c r="C9" s="33" t="s">
        <v>24</v>
      </c>
      <c r="D9" s="34" t="s">
        <v>19</v>
      </c>
      <c r="E9" s="35">
        <v>500</v>
      </c>
      <c r="F9" s="35">
        <v>0</v>
      </c>
      <c r="G9" s="36">
        <f t="shared" si="0"/>
        <v>0</v>
      </c>
      <c r="H9" s="37">
        <v>5E-05</v>
      </c>
      <c r="I9" s="38">
        <f t="shared" si="1"/>
        <v>0.025</v>
      </c>
      <c r="J9" s="37">
        <v>0</v>
      </c>
      <c r="K9" s="38">
        <f t="shared" si="2"/>
        <v>0</v>
      </c>
      <c r="O9" s="30">
        <v>2</v>
      </c>
      <c r="AA9" s="5">
        <v>1</v>
      </c>
      <c r="AB9" s="5">
        <v>1</v>
      </c>
      <c r="AC9" s="5">
        <v>1</v>
      </c>
      <c r="AZ9" s="5">
        <v>1</v>
      </c>
      <c r="BA9" s="5">
        <f t="shared" si="3"/>
        <v>0</v>
      </c>
      <c r="BB9" s="5">
        <f t="shared" si="4"/>
        <v>0</v>
      </c>
      <c r="BC9" s="5">
        <f t="shared" si="5"/>
        <v>0</v>
      </c>
      <c r="BD9" s="5">
        <f t="shared" si="6"/>
        <v>0</v>
      </c>
      <c r="BE9" s="5">
        <f t="shared" si="7"/>
        <v>0</v>
      </c>
      <c r="CA9" s="30">
        <v>1</v>
      </c>
      <c r="CB9" s="30">
        <v>1</v>
      </c>
    </row>
    <row r="10" spans="1:80" ht="12.75">
      <c r="A10" s="31">
        <v>3</v>
      </c>
      <c r="B10" s="32" t="s">
        <v>25</v>
      </c>
      <c r="C10" s="33" t="s">
        <v>26</v>
      </c>
      <c r="D10" s="34" t="s">
        <v>19</v>
      </c>
      <c r="E10" s="35">
        <v>500</v>
      </c>
      <c r="F10" s="35">
        <v>0</v>
      </c>
      <c r="G10" s="36">
        <f t="shared" si="0"/>
        <v>0</v>
      </c>
      <c r="H10" s="37">
        <v>0</v>
      </c>
      <c r="I10" s="38">
        <f t="shared" si="1"/>
        <v>0</v>
      </c>
      <c r="J10" s="37">
        <v>0</v>
      </c>
      <c r="K10" s="38">
        <f t="shared" si="2"/>
        <v>0</v>
      </c>
      <c r="O10" s="30">
        <v>2</v>
      </c>
      <c r="AA10" s="5">
        <v>1</v>
      </c>
      <c r="AB10" s="5">
        <v>1</v>
      </c>
      <c r="AC10" s="5">
        <v>1</v>
      </c>
      <c r="AZ10" s="5">
        <v>1</v>
      </c>
      <c r="BA10" s="5">
        <f t="shared" si="3"/>
        <v>0</v>
      </c>
      <c r="BB10" s="5">
        <f t="shared" si="4"/>
        <v>0</v>
      </c>
      <c r="BC10" s="5">
        <f t="shared" si="5"/>
        <v>0</v>
      </c>
      <c r="BD10" s="5">
        <f t="shared" si="6"/>
        <v>0</v>
      </c>
      <c r="BE10" s="5">
        <f t="shared" si="7"/>
        <v>0</v>
      </c>
      <c r="CA10" s="30">
        <v>1</v>
      </c>
      <c r="CB10" s="30">
        <v>1</v>
      </c>
    </row>
    <row r="11" spans="1:80" ht="12.75">
      <c r="A11" s="31">
        <v>4</v>
      </c>
      <c r="B11" s="32" t="s">
        <v>27</v>
      </c>
      <c r="C11" s="33" t="s">
        <v>28</v>
      </c>
      <c r="D11" s="34" t="s">
        <v>29</v>
      </c>
      <c r="E11" s="35">
        <v>0.3</v>
      </c>
      <c r="F11" s="35">
        <v>0</v>
      </c>
      <c r="G11" s="36">
        <f t="shared" si="0"/>
        <v>0</v>
      </c>
      <c r="H11" s="37">
        <v>0</v>
      </c>
      <c r="I11" s="38">
        <f t="shared" si="1"/>
        <v>0</v>
      </c>
      <c r="J11" s="37">
        <v>0</v>
      </c>
      <c r="K11" s="38">
        <f t="shared" si="2"/>
        <v>0</v>
      </c>
      <c r="O11" s="30">
        <v>2</v>
      </c>
      <c r="AA11" s="5">
        <v>1</v>
      </c>
      <c r="AB11" s="5">
        <v>1</v>
      </c>
      <c r="AC11" s="5">
        <v>1</v>
      </c>
      <c r="AZ11" s="5">
        <v>1</v>
      </c>
      <c r="BA11" s="5">
        <f t="shared" si="3"/>
        <v>0</v>
      </c>
      <c r="BB11" s="5">
        <f t="shared" si="4"/>
        <v>0</v>
      </c>
      <c r="BC11" s="5">
        <f t="shared" si="5"/>
        <v>0</v>
      </c>
      <c r="BD11" s="5">
        <f t="shared" si="6"/>
        <v>0</v>
      </c>
      <c r="BE11" s="5">
        <f t="shared" si="7"/>
        <v>0</v>
      </c>
      <c r="CA11" s="30">
        <v>1</v>
      </c>
      <c r="CB11" s="30">
        <v>1</v>
      </c>
    </row>
    <row r="12" spans="1:80" ht="12.75">
      <c r="A12" s="31">
        <v>5</v>
      </c>
      <c r="B12" s="32" t="s">
        <v>30</v>
      </c>
      <c r="C12" s="33" t="s">
        <v>31</v>
      </c>
      <c r="D12" s="34" t="s">
        <v>29</v>
      </c>
      <c r="E12" s="35">
        <v>0.3</v>
      </c>
      <c r="F12" s="35">
        <v>0</v>
      </c>
      <c r="G12" s="36">
        <f t="shared" si="0"/>
        <v>0</v>
      </c>
      <c r="H12" s="37">
        <v>0</v>
      </c>
      <c r="I12" s="38">
        <f t="shared" si="1"/>
        <v>0</v>
      </c>
      <c r="J12" s="37">
        <v>0</v>
      </c>
      <c r="K12" s="38">
        <f t="shared" si="2"/>
        <v>0</v>
      </c>
      <c r="O12" s="30">
        <v>2</v>
      </c>
      <c r="AA12" s="5">
        <v>1</v>
      </c>
      <c r="AB12" s="5">
        <v>1</v>
      </c>
      <c r="AC12" s="5">
        <v>1</v>
      </c>
      <c r="AZ12" s="5">
        <v>1</v>
      </c>
      <c r="BA12" s="5">
        <f t="shared" si="3"/>
        <v>0</v>
      </c>
      <c r="BB12" s="5">
        <f t="shared" si="4"/>
        <v>0</v>
      </c>
      <c r="BC12" s="5">
        <f t="shared" si="5"/>
        <v>0</v>
      </c>
      <c r="BD12" s="5">
        <f t="shared" si="6"/>
        <v>0</v>
      </c>
      <c r="BE12" s="5">
        <f t="shared" si="7"/>
        <v>0</v>
      </c>
      <c r="CA12" s="30">
        <v>1</v>
      </c>
      <c r="CB12" s="30">
        <v>1</v>
      </c>
    </row>
    <row r="13" spans="1:80" ht="12.75">
      <c r="A13" s="31">
        <v>6</v>
      </c>
      <c r="B13" s="32" t="s">
        <v>32</v>
      </c>
      <c r="C13" s="33" t="s">
        <v>33</v>
      </c>
      <c r="D13" s="34" t="s">
        <v>19</v>
      </c>
      <c r="E13" s="35">
        <v>1659</v>
      </c>
      <c r="F13" s="35">
        <v>0</v>
      </c>
      <c r="G13" s="36">
        <f t="shared" si="0"/>
        <v>0</v>
      </c>
      <c r="H13" s="37">
        <v>0</v>
      </c>
      <c r="I13" s="38">
        <f t="shared" si="1"/>
        <v>0</v>
      </c>
      <c r="J13" s="37">
        <v>0</v>
      </c>
      <c r="K13" s="38">
        <f t="shared" si="2"/>
        <v>0</v>
      </c>
      <c r="O13" s="30">
        <v>2</v>
      </c>
      <c r="AA13" s="5">
        <v>1</v>
      </c>
      <c r="AB13" s="5">
        <v>1</v>
      </c>
      <c r="AC13" s="5">
        <v>1</v>
      </c>
      <c r="AZ13" s="5">
        <v>1</v>
      </c>
      <c r="BA13" s="5">
        <f t="shared" si="3"/>
        <v>0</v>
      </c>
      <c r="BB13" s="5">
        <f t="shared" si="4"/>
        <v>0</v>
      </c>
      <c r="BC13" s="5">
        <f t="shared" si="5"/>
        <v>0</v>
      </c>
      <c r="BD13" s="5">
        <f t="shared" si="6"/>
        <v>0</v>
      </c>
      <c r="BE13" s="5">
        <f t="shared" si="7"/>
        <v>0</v>
      </c>
      <c r="CA13" s="30">
        <v>1</v>
      </c>
      <c r="CB13" s="30">
        <v>1</v>
      </c>
    </row>
    <row r="14" spans="1:15" ht="12.75">
      <c r="A14" s="39"/>
      <c r="B14" s="42"/>
      <c r="C14" s="67" t="s">
        <v>34</v>
      </c>
      <c r="D14" s="68"/>
      <c r="E14" s="43">
        <v>1659</v>
      </c>
      <c r="F14" s="44"/>
      <c r="G14" s="45"/>
      <c r="H14" s="46"/>
      <c r="I14" s="40"/>
      <c r="J14" s="47"/>
      <c r="K14" s="40"/>
      <c r="M14" s="41" t="s">
        <v>34</v>
      </c>
      <c r="O14" s="30"/>
    </row>
    <row r="15" spans="1:80" ht="12.75">
      <c r="A15" s="31">
        <v>7</v>
      </c>
      <c r="B15" s="32" t="s">
        <v>35</v>
      </c>
      <c r="C15" s="33" t="s">
        <v>36</v>
      </c>
      <c r="D15" s="34" t="s">
        <v>19</v>
      </c>
      <c r="E15" s="35">
        <v>6408</v>
      </c>
      <c r="F15" s="35">
        <v>0</v>
      </c>
      <c r="G15" s="36">
        <f>E15*F15</f>
        <v>0</v>
      </c>
      <c r="H15" s="37">
        <v>0</v>
      </c>
      <c r="I15" s="38">
        <f>E15*H15</f>
        <v>0</v>
      </c>
      <c r="J15" s="37">
        <v>0</v>
      </c>
      <c r="K15" s="38">
        <f>E15*J15</f>
        <v>0</v>
      </c>
      <c r="O15" s="30">
        <v>2</v>
      </c>
      <c r="AA15" s="5">
        <v>1</v>
      </c>
      <c r="AB15" s="5">
        <v>1</v>
      </c>
      <c r="AC15" s="5">
        <v>1</v>
      </c>
      <c r="AZ15" s="5">
        <v>1</v>
      </c>
      <c r="BA15" s="5">
        <f>IF(AZ15=1,G15,0)</f>
        <v>0</v>
      </c>
      <c r="BB15" s="5">
        <f>IF(AZ15=2,G15,0)</f>
        <v>0</v>
      </c>
      <c r="BC15" s="5">
        <f>IF(AZ15=3,G15,0)</f>
        <v>0</v>
      </c>
      <c r="BD15" s="5">
        <f>IF(AZ15=4,G15,0)</f>
        <v>0</v>
      </c>
      <c r="BE15" s="5">
        <f>IF(AZ15=5,G15,0)</f>
        <v>0</v>
      </c>
      <c r="CA15" s="30">
        <v>1</v>
      </c>
      <c r="CB15" s="30">
        <v>1</v>
      </c>
    </row>
    <row r="16" spans="1:15" ht="12.75">
      <c r="A16" s="39"/>
      <c r="B16" s="42"/>
      <c r="C16" s="67" t="s">
        <v>37</v>
      </c>
      <c r="D16" s="68"/>
      <c r="E16" s="43">
        <v>6408</v>
      </c>
      <c r="F16" s="44"/>
      <c r="G16" s="45"/>
      <c r="H16" s="46"/>
      <c r="I16" s="40"/>
      <c r="J16" s="47"/>
      <c r="K16" s="40"/>
      <c r="M16" s="41" t="s">
        <v>37</v>
      </c>
      <c r="O16" s="30"/>
    </row>
    <row r="17" spans="1:80" ht="12.75">
      <c r="A17" s="31">
        <v>8</v>
      </c>
      <c r="B17" s="32" t="s">
        <v>38</v>
      </c>
      <c r="C17" s="33" t="s">
        <v>39</v>
      </c>
      <c r="D17" s="34" t="s">
        <v>19</v>
      </c>
      <c r="E17" s="35">
        <v>6408</v>
      </c>
      <c r="F17" s="35">
        <v>0</v>
      </c>
      <c r="G17" s="36">
        <f>E17*F17</f>
        <v>0</v>
      </c>
      <c r="H17" s="37">
        <v>0</v>
      </c>
      <c r="I17" s="38">
        <f>E17*H17</f>
        <v>0</v>
      </c>
      <c r="J17" s="37">
        <v>0</v>
      </c>
      <c r="K17" s="38">
        <f>E17*J17</f>
        <v>0</v>
      </c>
      <c r="O17" s="30">
        <v>2</v>
      </c>
      <c r="AA17" s="5">
        <v>1</v>
      </c>
      <c r="AB17" s="5">
        <v>1</v>
      </c>
      <c r="AC17" s="5">
        <v>1</v>
      </c>
      <c r="AZ17" s="5">
        <v>1</v>
      </c>
      <c r="BA17" s="5">
        <f>IF(AZ17=1,G17,0)</f>
        <v>0</v>
      </c>
      <c r="BB17" s="5">
        <f>IF(AZ17=2,G17,0)</f>
        <v>0</v>
      </c>
      <c r="BC17" s="5">
        <f>IF(AZ17=3,G17,0)</f>
        <v>0</v>
      </c>
      <c r="BD17" s="5">
        <f>IF(AZ17=4,G17,0)</f>
        <v>0</v>
      </c>
      <c r="BE17" s="5">
        <f>IF(AZ17=5,G17,0)</f>
        <v>0</v>
      </c>
      <c r="CA17" s="30">
        <v>1</v>
      </c>
      <c r="CB17" s="30">
        <v>1</v>
      </c>
    </row>
    <row r="18" spans="1:15" ht="12.75">
      <c r="A18" s="39"/>
      <c r="B18" s="42"/>
      <c r="C18" s="67" t="s">
        <v>37</v>
      </c>
      <c r="D18" s="68"/>
      <c r="E18" s="43">
        <v>6408</v>
      </c>
      <c r="F18" s="44"/>
      <c r="G18" s="45"/>
      <c r="H18" s="46"/>
      <c r="I18" s="40"/>
      <c r="J18" s="47"/>
      <c r="K18" s="40"/>
      <c r="M18" s="41" t="s">
        <v>37</v>
      </c>
      <c r="O18" s="30"/>
    </row>
    <row r="19" spans="1:80" ht="12.75">
      <c r="A19" s="31">
        <v>9</v>
      </c>
      <c r="B19" s="32" t="s">
        <v>40</v>
      </c>
      <c r="C19" s="33" t="s">
        <v>41</v>
      </c>
      <c r="D19" s="34" t="s">
        <v>19</v>
      </c>
      <c r="E19" s="35">
        <v>6408</v>
      </c>
      <c r="F19" s="35">
        <v>0</v>
      </c>
      <c r="G19" s="36">
        <f>E19*F19</f>
        <v>0</v>
      </c>
      <c r="H19" s="37">
        <v>0</v>
      </c>
      <c r="I19" s="38">
        <f>E19*H19</f>
        <v>0</v>
      </c>
      <c r="J19" s="37">
        <v>0</v>
      </c>
      <c r="K19" s="38">
        <f>E19*J19</f>
        <v>0</v>
      </c>
      <c r="O19" s="30">
        <v>2</v>
      </c>
      <c r="AA19" s="5">
        <v>1</v>
      </c>
      <c r="AB19" s="5">
        <v>1</v>
      </c>
      <c r="AC19" s="5">
        <v>1</v>
      </c>
      <c r="AZ19" s="5">
        <v>1</v>
      </c>
      <c r="BA19" s="5">
        <f>IF(AZ19=1,G19,0)</f>
        <v>0</v>
      </c>
      <c r="BB19" s="5">
        <f>IF(AZ19=2,G19,0)</f>
        <v>0</v>
      </c>
      <c r="BC19" s="5">
        <f>IF(AZ19=3,G19,0)</f>
        <v>0</v>
      </c>
      <c r="BD19" s="5">
        <f>IF(AZ19=4,G19,0)</f>
        <v>0</v>
      </c>
      <c r="BE19" s="5">
        <f>IF(AZ19=5,G19,0)</f>
        <v>0</v>
      </c>
      <c r="CA19" s="30">
        <v>1</v>
      </c>
      <c r="CB19" s="30">
        <v>1</v>
      </c>
    </row>
    <row r="20" spans="1:15" ht="12.75">
      <c r="A20" s="39"/>
      <c r="B20" s="42"/>
      <c r="C20" s="67" t="s">
        <v>37</v>
      </c>
      <c r="D20" s="68"/>
      <c r="E20" s="43">
        <v>6408</v>
      </c>
      <c r="F20" s="44"/>
      <c r="G20" s="45"/>
      <c r="H20" s="46"/>
      <c r="I20" s="40"/>
      <c r="J20" s="47"/>
      <c r="K20" s="40"/>
      <c r="M20" s="41" t="s">
        <v>37</v>
      </c>
      <c r="O20" s="30"/>
    </row>
    <row r="21" spans="1:80" ht="12.75">
      <c r="A21" s="31">
        <v>10</v>
      </c>
      <c r="B21" s="32" t="s">
        <v>42</v>
      </c>
      <c r="C21" s="33" t="s">
        <v>43</v>
      </c>
      <c r="D21" s="34" t="s">
        <v>19</v>
      </c>
      <c r="E21" s="35">
        <v>6408</v>
      </c>
      <c r="F21" s="35">
        <v>0</v>
      </c>
      <c r="G21" s="36">
        <f>E21*F21</f>
        <v>0</v>
      </c>
      <c r="H21" s="37">
        <v>0</v>
      </c>
      <c r="I21" s="38">
        <f>E21*H21</f>
        <v>0</v>
      </c>
      <c r="J21" s="37">
        <v>0</v>
      </c>
      <c r="K21" s="38">
        <f>E21*J21</f>
        <v>0</v>
      </c>
      <c r="O21" s="30">
        <v>2</v>
      </c>
      <c r="AA21" s="5">
        <v>1</v>
      </c>
      <c r="AB21" s="5">
        <v>1</v>
      </c>
      <c r="AC21" s="5">
        <v>1</v>
      </c>
      <c r="AZ21" s="5">
        <v>1</v>
      </c>
      <c r="BA21" s="5">
        <f>IF(AZ21=1,G21,0)</f>
        <v>0</v>
      </c>
      <c r="BB21" s="5">
        <f>IF(AZ21=2,G21,0)</f>
        <v>0</v>
      </c>
      <c r="BC21" s="5">
        <f>IF(AZ21=3,G21,0)</f>
        <v>0</v>
      </c>
      <c r="BD21" s="5">
        <f>IF(AZ21=4,G21,0)</f>
        <v>0</v>
      </c>
      <c r="BE21" s="5">
        <f>IF(AZ21=5,G21,0)</f>
        <v>0</v>
      </c>
      <c r="CA21" s="30">
        <v>1</v>
      </c>
      <c r="CB21" s="30">
        <v>1</v>
      </c>
    </row>
    <row r="22" spans="1:15" ht="12.75">
      <c r="A22" s="39"/>
      <c r="B22" s="42"/>
      <c r="C22" s="67" t="s">
        <v>37</v>
      </c>
      <c r="D22" s="68"/>
      <c r="E22" s="43">
        <v>6408</v>
      </c>
      <c r="F22" s="44"/>
      <c r="G22" s="45"/>
      <c r="H22" s="46"/>
      <c r="I22" s="40"/>
      <c r="J22" s="47"/>
      <c r="K22" s="40"/>
      <c r="M22" s="41" t="s">
        <v>37</v>
      </c>
      <c r="O22" s="30"/>
    </row>
    <row r="23" spans="1:80" ht="12.75">
      <c r="A23" s="31">
        <v>11</v>
      </c>
      <c r="B23" s="32" t="s">
        <v>44</v>
      </c>
      <c r="C23" s="33" t="s">
        <v>45</v>
      </c>
      <c r="D23" s="34" t="s">
        <v>46</v>
      </c>
      <c r="E23" s="35">
        <v>200</v>
      </c>
      <c r="F23" s="35">
        <v>0</v>
      </c>
      <c r="G23" s="36">
        <f>E23*F23</f>
        <v>0</v>
      </c>
      <c r="H23" s="37">
        <v>0.001</v>
      </c>
      <c r="I23" s="38">
        <f>E23*H23</f>
        <v>0.2</v>
      </c>
      <c r="J23" s="37"/>
      <c r="K23" s="38">
        <f>E23*J23</f>
        <v>0</v>
      </c>
      <c r="O23" s="30">
        <v>2</v>
      </c>
      <c r="AA23" s="5">
        <v>3</v>
      </c>
      <c r="AB23" s="5">
        <v>1</v>
      </c>
      <c r="AC23" s="5">
        <v>572460</v>
      </c>
      <c r="AZ23" s="5">
        <v>1</v>
      </c>
      <c r="BA23" s="5">
        <f>IF(AZ23=1,G23,0)</f>
        <v>0</v>
      </c>
      <c r="BB23" s="5">
        <f>IF(AZ23=2,G23,0)</f>
        <v>0</v>
      </c>
      <c r="BC23" s="5">
        <f>IF(AZ23=3,G23,0)</f>
        <v>0</v>
      </c>
      <c r="BD23" s="5">
        <f>IF(AZ23=4,G23,0)</f>
        <v>0</v>
      </c>
      <c r="BE23" s="5">
        <f>IF(AZ23=5,G23,0)</f>
        <v>0</v>
      </c>
      <c r="CA23" s="30">
        <v>3</v>
      </c>
      <c r="CB23" s="30">
        <v>1</v>
      </c>
    </row>
    <row r="24" spans="1:15" ht="12.75">
      <c r="A24" s="39"/>
      <c r="B24" s="42"/>
      <c r="C24" s="67" t="s">
        <v>47</v>
      </c>
      <c r="D24" s="68"/>
      <c r="E24" s="43">
        <v>200</v>
      </c>
      <c r="F24" s="44"/>
      <c r="G24" s="45"/>
      <c r="H24" s="46"/>
      <c r="I24" s="40"/>
      <c r="J24" s="47"/>
      <c r="K24" s="40"/>
      <c r="M24" s="41" t="s">
        <v>47</v>
      </c>
      <c r="O24" s="30"/>
    </row>
    <row r="25" spans="1:80" ht="12.75">
      <c r="A25" s="31">
        <v>12</v>
      </c>
      <c r="B25" s="32" t="s">
        <v>48</v>
      </c>
      <c r="C25" s="33" t="s">
        <v>49</v>
      </c>
      <c r="D25" s="34" t="s">
        <v>19</v>
      </c>
      <c r="E25" s="35">
        <v>6408</v>
      </c>
      <c r="F25" s="35">
        <v>0</v>
      </c>
      <c r="G25" s="36">
        <f>E25*F25</f>
        <v>0</v>
      </c>
      <c r="H25" s="37">
        <v>0</v>
      </c>
      <c r="I25" s="38">
        <f>E25*H25</f>
        <v>0</v>
      </c>
      <c r="J25" s="37">
        <v>0</v>
      </c>
      <c r="K25" s="38">
        <f>E25*J25</f>
        <v>0</v>
      </c>
      <c r="O25" s="30">
        <v>2</v>
      </c>
      <c r="AA25" s="5">
        <v>1</v>
      </c>
      <c r="AB25" s="5">
        <v>1</v>
      </c>
      <c r="AC25" s="5">
        <v>1</v>
      </c>
      <c r="AZ25" s="5">
        <v>1</v>
      </c>
      <c r="BA25" s="5">
        <f>IF(AZ25=1,G25,0)</f>
        <v>0</v>
      </c>
      <c r="BB25" s="5">
        <f>IF(AZ25=2,G25,0)</f>
        <v>0</v>
      </c>
      <c r="BC25" s="5">
        <f>IF(AZ25=3,G25,0)</f>
        <v>0</v>
      </c>
      <c r="BD25" s="5">
        <f>IF(AZ25=4,G25,0)</f>
        <v>0</v>
      </c>
      <c r="BE25" s="5">
        <f>IF(AZ25=5,G25,0)</f>
        <v>0</v>
      </c>
      <c r="CA25" s="30">
        <v>1</v>
      </c>
      <c r="CB25" s="30">
        <v>1</v>
      </c>
    </row>
    <row r="26" spans="1:15" ht="12.75">
      <c r="A26" s="39"/>
      <c r="B26" s="42"/>
      <c r="C26" s="67" t="s">
        <v>37</v>
      </c>
      <c r="D26" s="68"/>
      <c r="E26" s="43">
        <v>6408</v>
      </c>
      <c r="F26" s="44"/>
      <c r="G26" s="45"/>
      <c r="H26" s="46"/>
      <c r="I26" s="40"/>
      <c r="J26" s="47"/>
      <c r="K26" s="40"/>
      <c r="M26" s="41" t="s">
        <v>37</v>
      </c>
      <c r="O26" s="30"/>
    </row>
    <row r="27" spans="1:80" ht="12.75">
      <c r="A27" s="31">
        <v>13</v>
      </c>
      <c r="B27" s="32" t="s">
        <v>50</v>
      </c>
      <c r="C27" s="33" t="s">
        <v>51</v>
      </c>
      <c r="D27" s="34" t="s">
        <v>52</v>
      </c>
      <c r="E27" s="35">
        <v>180</v>
      </c>
      <c r="F27" s="35">
        <v>0</v>
      </c>
      <c r="G27" s="36">
        <f>E27*F27</f>
        <v>0</v>
      </c>
      <c r="H27" s="37">
        <v>0</v>
      </c>
      <c r="I27" s="38">
        <f>E27*H27</f>
        <v>0</v>
      </c>
      <c r="J27" s="37">
        <v>0</v>
      </c>
      <c r="K27" s="38">
        <f>E27*J27</f>
        <v>0</v>
      </c>
      <c r="O27" s="30">
        <v>2</v>
      </c>
      <c r="AA27" s="5">
        <v>1</v>
      </c>
      <c r="AB27" s="5">
        <v>1</v>
      </c>
      <c r="AC27" s="5">
        <v>1</v>
      </c>
      <c r="AZ27" s="5">
        <v>1</v>
      </c>
      <c r="BA27" s="5">
        <f>IF(AZ27=1,G27,0)</f>
        <v>0</v>
      </c>
      <c r="BB27" s="5">
        <f>IF(AZ27=2,G27,0)</f>
        <v>0</v>
      </c>
      <c r="BC27" s="5">
        <f>IF(AZ27=3,G27,0)</f>
        <v>0</v>
      </c>
      <c r="BD27" s="5">
        <f>IF(AZ27=4,G27,0)</f>
        <v>0</v>
      </c>
      <c r="BE27" s="5">
        <f>IF(AZ27=5,G27,0)</f>
        <v>0</v>
      </c>
      <c r="CA27" s="30">
        <v>1</v>
      </c>
      <c r="CB27" s="30">
        <v>1</v>
      </c>
    </row>
    <row r="28" spans="1:15" ht="12.75">
      <c r="A28" s="39"/>
      <c r="B28" s="42"/>
      <c r="C28" s="67" t="s">
        <v>53</v>
      </c>
      <c r="D28" s="68"/>
      <c r="E28" s="43">
        <v>180</v>
      </c>
      <c r="F28" s="44"/>
      <c r="G28" s="45"/>
      <c r="H28" s="46"/>
      <c r="I28" s="40"/>
      <c r="J28" s="47"/>
      <c r="K28" s="40"/>
      <c r="M28" s="41" t="s">
        <v>53</v>
      </c>
      <c r="O28" s="30"/>
    </row>
    <row r="29" spans="1:80" ht="12.75">
      <c r="A29" s="31">
        <v>14</v>
      </c>
      <c r="B29" s="32" t="s">
        <v>54</v>
      </c>
      <c r="C29" s="33" t="s">
        <v>55</v>
      </c>
      <c r="D29" s="34" t="s">
        <v>52</v>
      </c>
      <c r="E29" s="35">
        <v>3310</v>
      </c>
      <c r="F29" s="35">
        <v>0</v>
      </c>
      <c r="G29" s="36">
        <f>E29*F29</f>
        <v>0</v>
      </c>
      <c r="H29" s="37">
        <v>0</v>
      </c>
      <c r="I29" s="38">
        <f>E29*H29</f>
        <v>0</v>
      </c>
      <c r="J29" s="37">
        <v>0</v>
      </c>
      <c r="K29" s="38">
        <f>E29*J29</f>
        <v>0</v>
      </c>
      <c r="O29" s="30">
        <v>2</v>
      </c>
      <c r="AA29" s="5">
        <v>1</v>
      </c>
      <c r="AB29" s="5">
        <v>1</v>
      </c>
      <c r="AC29" s="5">
        <v>1</v>
      </c>
      <c r="AZ29" s="5">
        <v>1</v>
      </c>
      <c r="BA29" s="5">
        <f>IF(AZ29=1,G29,0)</f>
        <v>0</v>
      </c>
      <c r="BB29" s="5">
        <f>IF(AZ29=2,G29,0)</f>
        <v>0</v>
      </c>
      <c r="BC29" s="5">
        <f>IF(AZ29=3,G29,0)</f>
        <v>0</v>
      </c>
      <c r="BD29" s="5">
        <f>IF(AZ29=4,G29,0)</f>
        <v>0</v>
      </c>
      <c r="BE29" s="5">
        <f>IF(AZ29=5,G29,0)</f>
        <v>0</v>
      </c>
      <c r="CA29" s="30">
        <v>1</v>
      </c>
      <c r="CB29" s="30">
        <v>1</v>
      </c>
    </row>
    <row r="30" spans="1:15" ht="12.75">
      <c r="A30" s="39"/>
      <c r="B30" s="42"/>
      <c r="C30" s="67" t="s">
        <v>56</v>
      </c>
      <c r="D30" s="68"/>
      <c r="E30" s="43">
        <v>3310</v>
      </c>
      <c r="F30" s="44"/>
      <c r="G30" s="45"/>
      <c r="H30" s="46"/>
      <c r="I30" s="40"/>
      <c r="J30" s="47"/>
      <c r="K30" s="40"/>
      <c r="M30" s="41" t="s">
        <v>56</v>
      </c>
      <c r="O30" s="30"/>
    </row>
    <row r="31" spans="1:80" ht="12.75">
      <c r="A31" s="31">
        <v>15</v>
      </c>
      <c r="B31" s="32" t="s">
        <v>57</v>
      </c>
      <c r="C31" s="33" t="s">
        <v>58</v>
      </c>
      <c r="D31" s="34" t="s">
        <v>52</v>
      </c>
      <c r="E31" s="35">
        <v>80</v>
      </c>
      <c r="F31" s="35">
        <v>0</v>
      </c>
      <c r="G31" s="36">
        <f>E31*F31</f>
        <v>0</v>
      </c>
      <c r="H31" s="37">
        <v>0</v>
      </c>
      <c r="I31" s="38">
        <f>E31*H31</f>
        <v>0</v>
      </c>
      <c r="J31" s="37">
        <v>0</v>
      </c>
      <c r="K31" s="38">
        <f>E31*J31</f>
        <v>0</v>
      </c>
      <c r="O31" s="30">
        <v>2</v>
      </c>
      <c r="AA31" s="5">
        <v>1</v>
      </c>
      <c r="AB31" s="5">
        <v>1</v>
      </c>
      <c r="AC31" s="5">
        <v>1</v>
      </c>
      <c r="AZ31" s="5">
        <v>1</v>
      </c>
      <c r="BA31" s="5">
        <f>IF(AZ31=1,G31,0)</f>
        <v>0</v>
      </c>
      <c r="BB31" s="5">
        <f>IF(AZ31=2,G31,0)</f>
        <v>0</v>
      </c>
      <c r="BC31" s="5">
        <f>IF(AZ31=3,G31,0)</f>
        <v>0</v>
      </c>
      <c r="BD31" s="5">
        <f>IF(AZ31=4,G31,0)</f>
        <v>0</v>
      </c>
      <c r="BE31" s="5">
        <f>IF(AZ31=5,G31,0)</f>
        <v>0</v>
      </c>
      <c r="CA31" s="30">
        <v>1</v>
      </c>
      <c r="CB31" s="30">
        <v>1</v>
      </c>
    </row>
    <row r="32" spans="1:15" ht="12.75">
      <c r="A32" s="39"/>
      <c r="B32" s="42"/>
      <c r="C32" s="67" t="s">
        <v>59</v>
      </c>
      <c r="D32" s="68"/>
      <c r="E32" s="43">
        <v>80</v>
      </c>
      <c r="F32" s="44"/>
      <c r="G32" s="45"/>
      <c r="H32" s="46"/>
      <c r="I32" s="40"/>
      <c r="J32" s="47"/>
      <c r="K32" s="40"/>
      <c r="M32" s="41" t="s">
        <v>59</v>
      </c>
      <c r="O32" s="30"/>
    </row>
    <row r="33" spans="1:80" ht="12.75">
      <c r="A33" s="31">
        <v>16</v>
      </c>
      <c r="B33" s="32" t="s">
        <v>60</v>
      </c>
      <c r="C33" s="33" t="s">
        <v>61</v>
      </c>
      <c r="D33" s="34" t="s">
        <v>52</v>
      </c>
      <c r="E33" s="35">
        <v>100</v>
      </c>
      <c r="F33" s="35">
        <v>0</v>
      </c>
      <c r="G33" s="36">
        <f>E33*F33</f>
        <v>0</v>
      </c>
      <c r="H33" s="37">
        <v>0</v>
      </c>
      <c r="I33" s="38">
        <f>E33*H33</f>
        <v>0</v>
      </c>
      <c r="J33" s="37">
        <v>0</v>
      </c>
      <c r="K33" s="38">
        <f>E33*J33</f>
        <v>0</v>
      </c>
      <c r="O33" s="30">
        <v>2</v>
      </c>
      <c r="AA33" s="5">
        <v>1</v>
      </c>
      <c r="AB33" s="5">
        <v>1</v>
      </c>
      <c r="AC33" s="5">
        <v>1</v>
      </c>
      <c r="AZ33" s="5">
        <v>1</v>
      </c>
      <c r="BA33" s="5">
        <f>IF(AZ33=1,G33,0)</f>
        <v>0</v>
      </c>
      <c r="BB33" s="5">
        <f>IF(AZ33=2,G33,0)</f>
        <v>0</v>
      </c>
      <c r="BC33" s="5">
        <f>IF(AZ33=3,G33,0)</f>
        <v>0</v>
      </c>
      <c r="BD33" s="5">
        <f>IF(AZ33=4,G33,0)</f>
        <v>0</v>
      </c>
      <c r="BE33" s="5">
        <f>IF(AZ33=5,G33,0)</f>
        <v>0</v>
      </c>
      <c r="CA33" s="30">
        <v>1</v>
      </c>
      <c r="CB33" s="30">
        <v>1</v>
      </c>
    </row>
    <row r="34" spans="1:15" ht="12.75">
      <c r="A34" s="39"/>
      <c r="B34" s="42"/>
      <c r="C34" s="67" t="s">
        <v>62</v>
      </c>
      <c r="D34" s="68"/>
      <c r="E34" s="43">
        <v>100</v>
      </c>
      <c r="F34" s="44"/>
      <c r="G34" s="45"/>
      <c r="H34" s="46"/>
      <c r="I34" s="40"/>
      <c r="J34" s="47"/>
      <c r="K34" s="40"/>
      <c r="M34" s="41" t="s">
        <v>62</v>
      </c>
      <c r="O34" s="30"/>
    </row>
    <row r="35" spans="1:80" ht="12.75">
      <c r="A35" s="31">
        <v>17</v>
      </c>
      <c r="B35" s="32" t="s">
        <v>63</v>
      </c>
      <c r="C35" s="33" t="s">
        <v>64</v>
      </c>
      <c r="D35" s="34" t="s">
        <v>52</v>
      </c>
      <c r="E35" s="35">
        <v>80</v>
      </c>
      <c r="F35" s="35">
        <v>0</v>
      </c>
      <c r="G35" s="36">
        <f>E35*F35</f>
        <v>0</v>
      </c>
      <c r="H35" s="37">
        <v>0.01</v>
      </c>
      <c r="I35" s="38">
        <f>E35*H35</f>
        <v>0.8</v>
      </c>
      <c r="J35" s="37"/>
      <c r="K35" s="38">
        <f>E35*J35</f>
        <v>0</v>
      </c>
      <c r="O35" s="30">
        <v>2</v>
      </c>
      <c r="AA35" s="5">
        <v>3</v>
      </c>
      <c r="AB35" s="5">
        <v>1</v>
      </c>
      <c r="AC35" s="5" t="s">
        <v>63</v>
      </c>
      <c r="AZ35" s="5">
        <v>1</v>
      </c>
      <c r="BA35" s="5">
        <f>IF(AZ35=1,G35,0)</f>
        <v>0</v>
      </c>
      <c r="BB35" s="5">
        <f>IF(AZ35=2,G35,0)</f>
        <v>0</v>
      </c>
      <c r="BC35" s="5">
        <f>IF(AZ35=3,G35,0)</f>
        <v>0</v>
      </c>
      <c r="BD35" s="5">
        <f>IF(AZ35=4,G35,0)</f>
        <v>0</v>
      </c>
      <c r="BE35" s="5">
        <f>IF(AZ35=5,G35,0)</f>
        <v>0</v>
      </c>
      <c r="CA35" s="30">
        <v>3</v>
      </c>
      <c r="CB35" s="30">
        <v>1</v>
      </c>
    </row>
    <row r="36" spans="1:15" ht="12.75">
      <c r="A36" s="39"/>
      <c r="B36" s="42"/>
      <c r="C36" s="67" t="s">
        <v>65</v>
      </c>
      <c r="D36" s="68"/>
      <c r="E36" s="43">
        <v>80</v>
      </c>
      <c r="F36" s="44"/>
      <c r="G36" s="45"/>
      <c r="H36" s="46"/>
      <c r="I36" s="40"/>
      <c r="J36" s="47"/>
      <c r="K36" s="40"/>
      <c r="M36" s="41" t="s">
        <v>65</v>
      </c>
      <c r="O36" s="30"/>
    </row>
    <row r="37" spans="1:80" ht="12.75">
      <c r="A37" s="31">
        <v>18</v>
      </c>
      <c r="B37" s="32" t="s">
        <v>66</v>
      </c>
      <c r="C37" s="33" t="s">
        <v>67</v>
      </c>
      <c r="D37" s="34" t="s">
        <v>52</v>
      </c>
      <c r="E37" s="35">
        <v>100</v>
      </c>
      <c r="F37" s="35">
        <v>0</v>
      </c>
      <c r="G37" s="36">
        <f>E37*F37</f>
        <v>0</v>
      </c>
      <c r="H37" s="37">
        <v>0.01</v>
      </c>
      <c r="I37" s="38">
        <f>E37*H37</f>
        <v>1</v>
      </c>
      <c r="J37" s="37"/>
      <c r="K37" s="38">
        <f>E37*J37</f>
        <v>0</v>
      </c>
      <c r="O37" s="30">
        <v>2</v>
      </c>
      <c r="AA37" s="5">
        <v>3</v>
      </c>
      <c r="AB37" s="5">
        <v>1</v>
      </c>
      <c r="AC37" s="5" t="s">
        <v>66</v>
      </c>
      <c r="AZ37" s="5">
        <v>1</v>
      </c>
      <c r="BA37" s="5">
        <f>IF(AZ37=1,G37,0)</f>
        <v>0</v>
      </c>
      <c r="BB37" s="5">
        <f>IF(AZ37=2,G37,0)</f>
        <v>0</v>
      </c>
      <c r="BC37" s="5">
        <f>IF(AZ37=3,G37,0)</f>
        <v>0</v>
      </c>
      <c r="BD37" s="5">
        <f>IF(AZ37=4,G37,0)</f>
        <v>0</v>
      </c>
      <c r="BE37" s="5">
        <f>IF(AZ37=5,G37,0)</f>
        <v>0</v>
      </c>
      <c r="CA37" s="30">
        <v>3</v>
      </c>
      <c r="CB37" s="30">
        <v>1</v>
      </c>
    </row>
    <row r="38" spans="1:15" ht="12.75">
      <c r="A38" s="39"/>
      <c r="B38" s="42"/>
      <c r="C38" s="67" t="s">
        <v>68</v>
      </c>
      <c r="D38" s="68"/>
      <c r="E38" s="43">
        <v>100</v>
      </c>
      <c r="F38" s="44"/>
      <c r="G38" s="45"/>
      <c r="H38" s="46"/>
      <c r="I38" s="40"/>
      <c r="J38" s="47"/>
      <c r="K38" s="40"/>
      <c r="M38" s="41" t="s">
        <v>68</v>
      </c>
      <c r="O38" s="30"/>
    </row>
    <row r="39" spans="1:80" ht="12.75">
      <c r="A39" s="31">
        <v>19</v>
      </c>
      <c r="B39" s="32" t="s">
        <v>69</v>
      </c>
      <c r="C39" s="33" t="s">
        <v>70</v>
      </c>
      <c r="D39" s="34" t="s">
        <v>52</v>
      </c>
      <c r="E39" s="35">
        <v>50</v>
      </c>
      <c r="F39" s="35">
        <v>0</v>
      </c>
      <c r="G39" s="36">
        <f>E39*F39</f>
        <v>0</v>
      </c>
      <c r="H39" s="37">
        <v>0</v>
      </c>
      <c r="I39" s="38">
        <f>E39*H39</f>
        <v>0</v>
      </c>
      <c r="J39" s="37">
        <v>0</v>
      </c>
      <c r="K39" s="38">
        <f>E39*J39</f>
        <v>0</v>
      </c>
      <c r="O39" s="30">
        <v>2</v>
      </c>
      <c r="AA39" s="5">
        <v>1</v>
      </c>
      <c r="AB39" s="5">
        <v>1</v>
      </c>
      <c r="AC39" s="5">
        <v>1</v>
      </c>
      <c r="AZ39" s="5">
        <v>1</v>
      </c>
      <c r="BA39" s="5">
        <f>IF(AZ39=1,G39,0)</f>
        <v>0</v>
      </c>
      <c r="BB39" s="5">
        <f>IF(AZ39=2,G39,0)</f>
        <v>0</v>
      </c>
      <c r="BC39" s="5">
        <f>IF(AZ39=3,G39,0)</f>
        <v>0</v>
      </c>
      <c r="BD39" s="5">
        <f>IF(AZ39=4,G39,0)</f>
        <v>0</v>
      </c>
      <c r="BE39" s="5">
        <f>IF(AZ39=5,G39,0)</f>
        <v>0</v>
      </c>
      <c r="CA39" s="30">
        <v>1</v>
      </c>
      <c r="CB39" s="30">
        <v>1</v>
      </c>
    </row>
    <row r="40" spans="1:15" ht="12.75">
      <c r="A40" s="39"/>
      <c r="B40" s="42"/>
      <c r="C40" s="67" t="s">
        <v>71</v>
      </c>
      <c r="D40" s="68"/>
      <c r="E40" s="43">
        <v>50</v>
      </c>
      <c r="F40" s="44"/>
      <c r="G40" s="45"/>
      <c r="H40" s="46"/>
      <c r="I40" s="40"/>
      <c r="J40" s="47"/>
      <c r="K40" s="40"/>
      <c r="M40" s="41" t="s">
        <v>71</v>
      </c>
      <c r="O40" s="30"/>
    </row>
    <row r="41" spans="1:80" ht="12.75">
      <c r="A41" s="31">
        <v>20</v>
      </c>
      <c r="B41" s="32" t="s">
        <v>72</v>
      </c>
      <c r="C41" s="33" t="s">
        <v>73</v>
      </c>
      <c r="D41" s="34" t="s">
        <v>52</v>
      </c>
      <c r="E41" s="35">
        <v>50</v>
      </c>
      <c r="F41" s="35">
        <v>0</v>
      </c>
      <c r="G41" s="36">
        <f>E41*F41</f>
        <v>0</v>
      </c>
      <c r="H41" s="37">
        <v>0.009</v>
      </c>
      <c r="I41" s="38">
        <f>E41*H41</f>
        <v>0.44999999999999996</v>
      </c>
      <c r="J41" s="37"/>
      <c r="K41" s="38">
        <f>E41*J41</f>
        <v>0</v>
      </c>
      <c r="O41" s="30">
        <v>2</v>
      </c>
      <c r="AA41" s="5">
        <v>3</v>
      </c>
      <c r="AB41" s="5">
        <v>1</v>
      </c>
      <c r="AC41" s="5" t="s">
        <v>72</v>
      </c>
      <c r="AZ41" s="5">
        <v>1</v>
      </c>
      <c r="BA41" s="5">
        <f>IF(AZ41=1,G41,0)</f>
        <v>0</v>
      </c>
      <c r="BB41" s="5">
        <f>IF(AZ41=2,G41,0)</f>
        <v>0</v>
      </c>
      <c r="BC41" s="5">
        <f>IF(AZ41=3,G41,0)</f>
        <v>0</v>
      </c>
      <c r="BD41" s="5">
        <f>IF(AZ41=4,G41,0)</f>
        <v>0</v>
      </c>
      <c r="BE41" s="5">
        <f>IF(AZ41=5,G41,0)</f>
        <v>0</v>
      </c>
      <c r="CA41" s="30">
        <v>3</v>
      </c>
      <c r="CB41" s="30">
        <v>1</v>
      </c>
    </row>
    <row r="42" spans="1:15" ht="12.75">
      <c r="A42" s="39"/>
      <c r="B42" s="42"/>
      <c r="C42" s="67" t="s">
        <v>71</v>
      </c>
      <c r="D42" s="68"/>
      <c r="E42" s="43">
        <v>50</v>
      </c>
      <c r="F42" s="44"/>
      <c r="G42" s="45"/>
      <c r="H42" s="46"/>
      <c r="I42" s="40"/>
      <c r="J42" s="47"/>
      <c r="K42" s="40"/>
      <c r="M42" s="41" t="s">
        <v>71</v>
      </c>
      <c r="O42" s="30"/>
    </row>
    <row r="43" spans="1:80" ht="12.75">
      <c r="A43" s="31">
        <v>21</v>
      </c>
      <c r="B43" s="32" t="s">
        <v>74</v>
      </c>
      <c r="C43" s="33" t="s">
        <v>75</v>
      </c>
      <c r="D43" s="34" t="s">
        <v>52</v>
      </c>
      <c r="E43" s="35">
        <v>3260</v>
      </c>
      <c r="F43" s="35">
        <v>0</v>
      </c>
      <c r="G43" s="36">
        <f>E43*F43</f>
        <v>0</v>
      </c>
      <c r="H43" s="37">
        <v>0</v>
      </c>
      <c r="I43" s="38">
        <f>E43*H43</f>
        <v>0</v>
      </c>
      <c r="J43" s="37">
        <v>0</v>
      </c>
      <c r="K43" s="38">
        <f>E43*J43</f>
        <v>0</v>
      </c>
      <c r="O43" s="30">
        <v>2</v>
      </c>
      <c r="AA43" s="5">
        <v>1</v>
      </c>
      <c r="AB43" s="5">
        <v>1</v>
      </c>
      <c r="AC43" s="5">
        <v>1</v>
      </c>
      <c r="AZ43" s="5">
        <v>1</v>
      </c>
      <c r="BA43" s="5">
        <f>IF(AZ43=1,G43,0)</f>
        <v>0</v>
      </c>
      <c r="BB43" s="5">
        <f>IF(AZ43=2,G43,0)</f>
        <v>0</v>
      </c>
      <c r="BC43" s="5">
        <f>IF(AZ43=3,G43,0)</f>
        <v>0</v>
      </c>
      <c r="BD43" s="5">
        <f>IF(AZ43=4,G43,0)</f>
        <v>0</v>
      </c>
      <c r="BE43" s="5">
        <f>IF(AZ43=5,G43,0)</f>
        <v>0</v>
      </c>
      <c r="CA43" s="30">
        <v>1</v>
      </c>
      <c r="CB43" s="30">
        <v>1</v>
      </c>
    </row>
    <row r="44" spans="1:15" ht="12.75">
      <c r="A44" s="39"/>
      <c r="B44" s="42"/>
      <c r="C44" s="67" t="s">
        <v>76</v>
      </c>
      <c r="D44" s="68"/>
      <c r="E44" s="43">
        <v>3260</v>
      </c>
      <c r="F44" s="44"/>
      <c r="G44" s="45"/>
      <c r="H44" s="46"/>
      <c r="I44" s="40"/>
      <c r="J44" s="47"/>
      <c r="K44" s="40"/>
      <c r="M44" s="41" t="s">
        <v>76</v>
      </c>
      <c r="O44" s="30"/>
    </row>
    <row r="45" spans="1:80" ht="12.75">
      <c r="A45" s="31">
        <v>22</v>
      </c>
      <c r="B45" s="32" t="s">
        <v>77</v>
      </c>
      <c r="C45" s="33" t="s">
        <v>78</v>
      </c>
      <c r="D45" s="34" t="s">
        <v>52</v>
      </c>
      <c r="E45" s="35">
        <v>3260</v>
      </c>
      <c r="F45" s="35">
        <v>0</v>
      </c>
      <c r="G45" s="36">
        <f>E45*F45</f>
        <v>0</v>
      </c>
      <c r="H45" s="37">
        <v>0.003</v>
      </c>
      <c r="I45" s="38">
        <f>E45*H45</f>
        <v>9.78</v>
      </c>
      <c r="J45" s="37"/>
      <c r="K45" s="38">
        <f>E45*J45</f>
        <v>0</v>
      </c>
      <c r="O45" s="30">
        <v>2</v>
      </c>
      <c r="AA45" s="5">
        <v>3</v>
      </c>
      <c r="AB45" s="5">
        <v>1</v>
      </c>
      <c r="AC45" s="5" t="s">
        <v>77</v>
      </c>
      <c r="AZ45" s="5">
        <v>1</v>
      </c>
      <c r="BA45" s="5">
        <f>IF(AZ45=1,G45,0)</f>
        <v>0</v>
      </c>
      <c r="BB45" s="5">
        <f>IF(AZ45=2,G45,0)</f>
        <v>0</v>
      </c>
      <c r="BC45" s="5">
        <f>IF(AZ45=3,G45,0)</f>
        <v>0</v>
      </c>
      <c r="BD45" s="5">
        <f>IF(AZ45=4,G45,0)</f>
        <v>0</v>
      </c>
      <c r="BE45" s="5">
        <f>IF(AZ45=5,G45,0)</f>
        <v>0</v>
      </c>
      <c r="CA45" s="30">
        <v>3</v>
      </c>
      <c r="CB45" s="30">
        <v>1</v>
      </c>
    </row>
    <row r="46" spans="1:15" ht="12.75">
      <c r="A46" s="39"/>
      <c r="B46" s="42"/>
      <c r="C46" s="67" t="s">
        <v>76</v>
      </c>
      <c r="D46" s="68"/>
      <c r="E46" s="43">
        <v>3260</v>
      </c>
      <c r="F46" s="44"/>
      <c r="G46" s="45"/>
      <c r="H46" s="46"/>
      <c r="I46" s="40"/>
      <c r="J46" s="47"/>
      <c r="K46" s="40"/>
      <c r="M46" s="41" t="s">
        <v>76</v>
      </c>
      <c r="O46" s="30"/>
    </row>
    <row r="47" spans="1:80" ht="12.75">
      <c r="A47" s="31">
        <v>23</v>
      </c>
      <c r="B47" s="32" t="s">
        <v>79</v>
      </c>
      <c r="C47" s="33" t="s">
        <v>80</v>
      </c>
      <c r="D47" s="34" t="s">
        <v>52</v>
      </c>
      <c r="E47" s="35">
        <v>360</v>
      </c>
      <c r="F47" s="35">
        <v>0</v>
      </c>
      <c r="G47" s="36">
        <f>E47*F47</f>
        <v>0</v>
      </c>
      <c r="H47" s="37">
        <v>1E-05</v>
      </c>
      <c r="I47" s="38">
        <f>E47*H47</f>
        <v>0.0036000000000000003</v>
      </c>
      <c r="J47" s="37">
        <v>0</v>
      </c>
      <c r="K47" s="38">
        <f>E47*J47</f>
        <v>0</v>
      </c>
      <c r="O47" s="30">
        <v>2</v>
      </c>
      <c r="AA47" s="5">
        <v>1</v>
      </c>
      <c r="AB47" s="5">
        <v>1</v>
      </c>
      <c r="AC47" s="5">
        <v>1</v>
      </c>
      <c r="AZ47" s="5">
        <v>1</v>
      </c>
      <c r="BA47" s="5">
        <f>IF(AZ47=1,G47,0)</f>
        <v>0</v>
      </c>
      <c r="BB47" s="5">
        <f>IF(AZ47=2,G47,0)</f>
        <v>0</v>
      </c>
      <c r="BC47" s="5">
        <f>IF(AZ47=3,G47,0)</f>
        <v>0</v>
      </c>
      <c r="BD47" s="5">
        <f>IF(AZ47=4,G47,0)</f>
        <v>0</v>
      </c>
      <c r="BE47" s="5">
        <f>IF(AZ47=5,G47,0)</f>
        <v>0</v>
      </c>
      <c r="CA47" s="30">
        <v>1</v>
      </c>
      <c r="CB47" s="30">
        <v>1</v>
      </c>
    </row>
    <row r="48" spans="1:15" ht="12.75">
      <c r="A48" s="39"/>
      <c r="B48" s="42"/>
      <c r="C48" s="67" t="s">
        <v>81</v>
      </c>
      <c r="D48" s="68"/>
      <c r="E48" s="43">
        <v>360</v>
      </c>
      <c r="F48" s="44"/>
      <c r="G48" s="45"/>
      <c r="H48" s="46"/>
      <c r="I48" s="40"/>
      <c r="J48" s="47"/>
      <c r="K48" s="40"/>
      <c r="M48" s="41" t="s">
        <v>81</v>
      </c>
      <c r="O48" s="30"/>
    </row>
    <row r="49" spans="1:80" ht="12.75">
      <c r="A49" s="31">
        <v>24</v>
      </c>
      <c r="B49" s="32" t="s">
        <v>82</v>
      </c>
      <c r="C49" s="33" t="s">
        <v>83</v>
      </c>
      <c r="D49" s="34" t="s">
        <v>52</v>
      </c>
      <c r="E49" s="35">
        <v>180</v>
      </c>
      <c r="F49" s="35">
        <v>0</v>
      </c>
      <c r="G49" s="36">
        <f>E49*F49</f>
        <v>0</v>
      </c>
      <c r="H49" s="37">
        <v>0.002</v>
      </c>
      <c r="I49" s="38">
        <f>E49*H49</f>
        <v>0.36</v>
      </c>
      <c r="J49" s="37"/>
      <c r="K49" s="38">
        <f>E49*J49</f>
        <v>0</v>
      </c>
      <c r="O49" s="30">
        <v>2</v>
      </c>
      <c r="AA49" s="5">
        <v>3</v>
      </c>
      <c r="AB49" s="5">
        <v>1</v>
      </c>
      <c r="AC49" s="5" t="s">
        <v>82</v>
      </c>
      <c r="AZ49" s="5">
        <v>1</v>
      </c>
      <c r="BA49" s="5">
        <f>IF(AZ49=1,G49,0)</f>
        <v>0</v>
      </c>
      <c r="BB49" s="5">
        <f>IF(AZ49=2,G49,0)</f>
        <v>0</v>
      </c>
      <c r="BC49" s="5">
        <f>IF(AZ49=3,G49,0)</f>
        <v>0</v>
      </c>
      <c r="BD49" s="5">
        <f>IF(AZ49=4,G49,0)</f>
        <v>0</v>
      </c>
      <c r="BE49" s="5">
        <f>IF(AZ49=5,G49,0)</f>
        <v>0</v>
      </c>
      <c r="CA49" s="30">
        <v>3</v>
      </c>
      <c r="CB49" s="30">
        <v>1</v>
      </c>
    </row>
    <row r="50" spans="1:15" ht="12.75">
      <c r="A50" s="39"/>
      <c r="B50" s="42"/>
      <c r="C50" s="67" t="s">
        <v>84</v>
      </c>
      <c r="D50" s="68"/>
      <c r="E50" s="43">
        <v>180</v>
      </c>
      <c r="F50" s="44"/>
      <c r="G50" s="45"/>
      <c r="H50" s="46"/>
      <c r="I50" s="40"/>
      <c r="J50" s="47"/>
      <c r="K50" s="40"/>
      <c r="M50" s="41" t="s">
        <v>84</v>
      </c>
      <c r="O50" s="30"/>
    </row>
    <row r="51" spans="1:80" ht="12.75">
      <c r="A51" s="31">
        <v>25</v>
      </c>
      <c r="B51" s="32" t="s">
        <v>85</v>
      </c>
      <c r="C51" s="33" t="s">
        <v>86</v>
      </c>
      <c r="D51" s="34" t="s">
        <v>52</v>
      </c>
      <c r="E51" s="35">
        <v>360</v>
      </c>
      <c r="F51" s="35">
        <v>0</v>
      </c>
      <c r="G51" s="36">
        <f>E51*F51</f>
        <v>0</v>
      </c>
      <c r="H51" s="37">
        <v>0.022</v>
      </c>
      <c r="I51" s="38">
        <f>E51*H51</f>
        <v>7.92</v>
      </c>
      <c r="J51" s="37"/>
      <c r="K51" s="38">
        <f>E51*J51</f>
        <v>0</v>
      </c>
      <c r="O51" s="30">
        <v>2</v>
      </c>
      <c r="AA51" s="5">
        <v>3</v>
      </c>
      <c r="AB51" s="5">
        <v>1</v>
      </c>
      <c r="AC51" s="5" t="s">
        <v>85</v>
      </c>
      <c r="AZ51" s="5">
        <v>1</v>
      </c>
      <c r="BA51" s="5">
        <f>IF(AZ51=1,G51,0)</f>
        <v>0</v>
      </c>
      <c r="BB51" s="5">
        <f>IF(AZ51=2,G51,0)</f>
        <v>0</v>
      </c>
      <c r="BC51" s="5">
        <f>IF(AZ51=3,G51,0)</f>
        <v>0</v>
      </c>
      <c r="BD51" s="5">
        <f>IF(AZ51=4,G51,0)</f>
        <v>0</v>
      </c>
      <c r="BE51" s="5">
        <f>IF(AZ51=5,G51,0)</f>
        <v>0</v>
      </c>
      <c r="CA51" s="30">
        <v>3</v>
      </c>
      <c r="CB51" s="30">
        <v>1</v>
      </c>
    </row>
    <row r="52" spans="1:15" ht="12.75">
      <c r="A52" s="39"/>
      <c r="B52" s="42"/>
      <c r="C52" s="67" t="s">
        <v>81</v>
      </c>
      <c r="D52" s="68"/>
      <c r="E52" s="43">
        <v>360</v>
      </c>
      <c r="F52" s="44"/>
      <c r="G52" s="45"/>
      <c r="H52" s="46"/>
      <c r="I52" s="40"/>
      <c r="J52" s="47"/>
      <c r="K52" s="40"/>
      <c r="M52" s="41" t="s">
        <v>81</v>
      </c>
      <c r="O52" s="30"/>
    </row>
    <row r="53" spans="1:80" ht="12.75">
      <c r="A53" s="31">
        <v>26</v>
      </c>
      <c r="B53" s="32" t="s">
        <v>87</v>
      </c>
      <c r="C53" s="33" t="s">
        <v>88</v>
      </c>
      <c r="D53" s="34" t="s">
        <v>52</v>
      </c>
      <c r="E53" s="35">
        <v>180</v>
      </c>
      <c r="F53" s="35">
        <v>0</v>
      </c>
      <c r="G53" s="36">
        <f>E53*F53</f>
        <v>0</v>
      </c>
      <c r="H53" s="37">
        <v>0.00022</v>
      </c>
      <c r="I53" s="38">
        <f>E53*H53</f>
        <v>0.0396</v>
      </c>
      <c r="J53" s="37">
        <v>0</v>
      </c>
      <c r="K53" s="38">
        <f>E53*J53</f>
        <v>0</v>
      </c>
      <c r="O53" s="30">
        <v>2</v>
      </c>
      <c r="AA53" s="5">
        <v>1</v>
      </c>
      <c r="AB53" s="5">
        <v>1</v>
      </c>
      <c r="AC53" s="5">
        <v>1</v>
      </c>
      <c r="AZ53" s="5">
        <v>1</v>
      </c>
      <c r="BA53" s="5">
        <f>IF(AZ53=1,G53,0)</f>
        <v>0</v>
      </c>
      <c r="BB53" s="5">
        <f>IF(AZ53=2,G53,0)</f>
        <v>0</v>
      </c>
      <c r="BC53" s="5">
        <f>IF(AZ53=3,G53,0)</f>
        <v>0</v>
      </c>
      <c r="BD53" s="5">
        <f>IF(AZ53=4,G53,0)</f>
        <v>0</v>
      </c>
      <c r="BE53" s="5">
        <f>IF(AZ53=5,G53,0)</f>
        <v>0</v>
      </c>
      <c r="CA53" s="30">
        <v>1</v>
      </c>
      <c r="CB53" s="30">
        <v>1</v>
      </c>
    </row>
    <row r="54" spans="1:15" ht="12.75">
      <c r="A54" s="39"/>
      <c r="B54" s="42"/>
      <c r="C54" s="67" t="s">
        <v>89</v>
      </c>
      <c r="D54" s="68"/>
      <c r="E54" s="43">
        <v>180</v>
      </c>
      <c r="F54" s="44"/>
      <c r="G54" s="45"/>
      <c r="H54" s="46"/>
      <c r="I54" s="40"/>
      <c r="J54" s="47"/>
      <c r="K54" s="40"/>
      <c r="M54" s="41" t="s">
        <v>89</v>
      </c>
      <c r="O54" s="30"/>
    </row>
    <row r="55" spans="1:80" ht="12.75">
      <c r="A55" s="31">
        <v>27</v>
      </c>
      <c r="B55" s="32" t="s">
        <v>90</v>
      </c>
      <c r="C55" s="33" t="s">
        <v>91</v>
      </c>
      <c r="D55" s="34" t="s">
        <v>52</v>
      </c>
      <c r="E55" s="35">
        <v>3310</v>
      </c>
      <c r="F55" s="35">
        <v>0</v>
      </c>
      <c r="G55" s="36">
        <f>E55*F55</f>
        <v>0</v>
      </c>
      <c r="H55" s="37">
        <v>0</v>
      </c>
      <c r="I55" s="38">
        <f>E55*H55</f>
        <v>0</v>
      </c>
      <c r="J55" s="37">
        <v>0</v>
      </c>
      <c r="K55" s="38">
        <f>E55*J55</f>
        <v>0</v>
      </c>
      <c r="O55" s="30">
        <v>2</v>
      </c>
      <c r="AA55" s="5">
        <v>1</v>
      </c>
      <c r="AB55" s="5">
        <v>1</v>
      </c>
      <c r="AC55" s="5">
        <v>1</v>
      </c>
      <c r="AZ55" s="5">
        <v>1</v>
      </c>
      <c r="BA55" s="5">
        <f>IF(AZ55=1,G55,0)</f>
        <v>0</v>
      </c>
      <c r="BB55" s="5">
        <f>IF(AZ55=2,G55,0)</f>
        <v>0</v>
      </c>
      <c r="BC55" s="5">
        <f>IF(AZ55=3,G55,0)</f>
        <v>0</v>
      </c>
      <c r="BD55" s="5">
        <f>IF(AZ55=4,G55,0)</f>
        <v>0</v>
      </c>
      <c r="BE55" s="5">
        <f>IF(AZ55=5,G55,0)</f>
        <v>0</v>
      </c>
      <c r="CA55" s="30">
        <v>1</v>
      </c>
      <c r="CB55" s="30">
        <v>1</v>
      </c>
    </row>
    <row r="56" spans="1:15" ht="12.75">
      <c r="A56" s="39"/>
      <c r="B56" s="42"/>
      <c r="C56" s="67" t="s">
        <v>92</v>
      </c>
      <c r="D56" s="68"/>
      <c r="E56" s="43">
        <v>3310</v>
      </c>
      <c r="F56" s="44"/>
      <c r="G56" s="45"/>
      <c r="H56" s="46"/>
      <c r="I56" s="40"/>
      <c r="J56" s="47"/>
      <c r="K56" s="40"/>
      <c r="M56" s="41" t="s">
        <v>92</v>
      </c>
      <c r="O56" s="30"/>
    </row>
    <row r="57" spans="1:80" ht="12.75">
      <c r="A57" s="31">
        <v>28</v>
      </c>
      <c r="B57" s="32" t="s">
        <v>93</v>
      </c>
      <c r="C57" s="33" t="s">
        <v>94</v>
      </c>
      <c r="D57" s="34" t="s">
        <v>95</v>
      </c>
      <c r="E57" s="35">
        <v>18.6</v>
      </c>
      <c r="F57" s="35">
        <v>0</v>
      </c>
      <c r="G57" s="36">
        <f>E57*F57</f>
        <v>0</v>
      </c>
      <c r="H57" s="37">
        <v>0</v>
      </c>
      <c r="I57" s="38">
        <f>E57*H57</f>
        <v>0</v>
      </c>
      <c r="J57" s="37">
        <v>0</v>
      </c>
      <c r="K57" s="38">
        <f>E57*J57</f>
        <v>0</v>
      </c>
      <c r="O57" s="30">
        <v>2</v>
      </c>
      <c r="AA57" s="5">
        <v>1</v>
      </c>
      <c r="AB57" s="5">
        <v>1</v>
      </c>
      <c r="AC57" s="5">
        <v>1</v>
      </c>
      <c r="AZ57" s="5">
        <v>1</v>
      </c>
      <c r="BA57" s="5">
        <f>IF(AZ57=1,G57,0)</f>
        <v>0</v>
      </c>
      <c r="BB57" s="5">
        <f>IF(AZ57=2,G57,0)</f>
        <v>0</v>
      </c>
      <c r="BC57" s="5">
        <f>IF(AZ57=3,G57,0)</f>
        <v>0</v>
      </c>
      <c r="BD57" s="5">
        <f>IF(AZ57=4,G57,0)</f>
        <v>0</v>
      </c>
      <c r="BE57" s="5">
        <f>IF(AZ57=5,G57,0)</f>
        <v>0</v>
      </c>
      <c r="CA57" s="30">
        <v>1</v>
      </c>
      <c r="CB57" s="30">
        <v>1</v>
      </c>
    </row>
    <row r="58" spans="1:15" ht="22.5">
      <c r="A58" s="39"/>
      <c r="B58" s="42"/>
      <c r="C58" s="67" t="s">
        <v>96</v>
      </c>
      <c r="D58" s="68"/>
      <c r="E58" s="43">
        <v>18.6</v>
      </c>
      <c r="F58" s="44"/>
      <c r="G58" s="45"/>
      <c r="H58" s="46"/>
      <c r="I58" s="40"/>
      <c r="J58" s="47"/>
      <c r="K58" s="40"/>
      <c r="M58" s="41" t="s">
        <v>96</v>
      </c>
      <c r="O58" s="30"/>
    </row>
    <row r="59" spans="1:80" ht="12.75">
      <c r="A59" s="31">
        <v>29</v>
      </c>
      <c r="B59" s="32" t="s">
        <v>97</v>
      </c>
      <c r="C59" s="33" t="s">
        <v>98</v>
      </c>
      <c r="D59" s="34" t="s">
        <v>95</v>
      </c>
      <c r="E59" s="35">
        <v>18.6</v>
      </c>
      <c r="F59" s="35">
        <v>0</v>
      </c>
      <c r="G59" s="36">
        <f>E59*F59</f>
        <v>0</v>
      </c>
      <c r="H59" s="37">
        <v>0</v>
      </c>
      <c r="I59" s="38">
        <f>E59*H59</f>
        <v>0</v>
      </c>
      <c r="J59" s="37">
        <v>0</v>
      </c>
      <c r="K59" s="38">
        <f>E59*J59</f>
        <v>0</v>
      </c>
      <c r="O59" s="30">
        <v>2</v>
      </c>
      <c r="AA59" s="5">
        <v>1</v>
      </c>
      <c r="AB59" s="5">
        <v>1</v>
      </c>
      <c r="AC59" s="5">
        <v>1</v>
      </c>
      <c r="AZ59" s="5">
        <v>1</v>
      </c>
      <c r="BA59" s="5">
        <f>IF(AZ59=1,G59,0)</f>
        <v>0</v>
      </c>
      <c r="BB59" s="5">
        <f>IF(AZ59=2,G59,0)</f>
        <v>0</v>
      </c>
      <c r="BC59" s="5">
        <f>IF(AZ59=3,G59,0)</f>
        <v>0</v>
      </c>
      <c r="BD59" s="5">
        <f>IF(AZ59=4,G59,0)</f>
        <v>0</v>
      </c>
      <c r="BE59" s="5">
        <f>IF(AZ59=5,G59,0)</f>
        <v>0</v>
      </c>
      <c r="CA59" s="30">
        <v>1</v>
      </c>
      <c r="CB59" s="30">
        <v>1</v>
      </c>
    </row>
    <row r="60" spans="1:15" ht="22.5">
      <c r="A60" s="39"/>
      <c r="B60" s="42"/>
      <c r="C60" s="67" t="s">
        <v>96</v>
      </c>
      <c r="D60" s="68"/>
      <c r="E60" s="43">
        <v>18.6</v>
      </c>
      <c r="F60" s="44"/>
      <c r="G60" s="45"/>
      <c r="H60" s="46"/>
      <c r="I60" s="40"/>
      <c r="J60" s="47"/>
      <c r="K60" s="40"/>
      <c r="M60" s="41" t="s">
        <v>96</v>
      </c>
      <c r="O60" s="30"/>
    </row>
    <row r="61" spans="1:80" ht="12.75">
      <c r="A61" s="31">
        <v>30</v>
      </c>
      <c r="B61" s="32" t="s">
        <v>99</v>
      </c>
      <c r="C61" s="33" t="s">
        <v>100</v>
      </c>
      <c r="D61" s="34" t="s">
        <v>19</v>
      </c>
      <c r="E61" s="35">
        <v>2195</v>
      </c>
      <c r="F61" s="35">
        <v>0</v>
      </c>
      <c r="G61" s="36">
        <f>E61*F61</f>
        <v>0</v>
      </c>
      <c r="H61" s="37">
        <v>0</v>
      </c>
      <c r="I61" s="38">
        <f>E61*H61</f>
        <v>0</v>
      </c>
      <c r="J61" s="37">
        <v>0</v>
      </c>
      <c r="K61" s="38">
        <f>E61*J61</f>
        <v>0</v>
      </c>
      <c r="O61" s="30">
        <v>2</v>
      </c>
      <c r="AA61" s="5">
        <v>1</v>
      </c>
      <c r="AB61" s="5">
        <v>1</v>
      </c>
      <c r="AC61" s="5">
        <v>1</v>
      </c>
      <c r="AZ61" s="5">
        <v>1</v>
      </c>
      <c r="BA61" s="5">
        <f>IF(AZ61=1,G61,0)</f>
        <v>0</v>
      </c>
      <c r="BB61" s="5">
        <f>IF(AZ61=2,G61,0)</f>
        <v>0</v>
      </c>
      <c r="BC61" s="5">
        <f>IF(AZ61=3,G61,0)</f>
        <v>0</v>
      </c>
      <c r="BD61" s="5">
        <f>IF(AZ61=4,G61,0)</f>
        <v>0</v>
      </c>
      <c r="BE61" s="5">
        <f>IF(AZ61=5,G61,0)</f>
        <v>0</v>
      </c>
      <c r="CA61" s="30">
        <v>1</v>
      </c>
      <c r="CB61" s="30">
        <v>1</v>
      </c>
    </row>
    <row r="62" spans="1:15" ht="12.75">
      <c r="A62" s="39"/>
      <c r="B62" s="42"/>
      <c r="C62" s="67" t="s">
        <v>101</v>
      </c>
      <c r="D62" s="68"/>
      <c r="E62" s="43">
        <v>2195</v>
      </c>
      <c r="F62" s="44"/>
      <c r="G62" s="45"/>
      <c r="H62" s="46"/>
      <c r="I62" s="40"/>
      <c r="J62" s="47"/>
      <c r="K62" s="40"/>
      <c r="M62" s="41" t="s">
        <v>101</v>
      </c>
      <c r="O62" s="30"/>
    </row>
    <row r="63" spans="1:80" ht="12.75">
      <c r="A63" s="31">
        <v>31</v>
      </c>
      <c r="B63" s="32" t="s">
        <v>102</v>
      </c>
      <c r="C63" s="33" t="s">
        <v>103</v>
      </c>
      <c r="D63" s="34" t="s">
        <v>95</v>
      </c>
      <c r="E63" s="35">
        <v>219.5</v>
      </c>
      <c r="F63" s="35">
        <v>0</v>
      </c>
      <c r="G63" s="36">
        <f>E63*F63</f>
        <v>0</v>
      </c>
      <c r="H63" s="37">
        <v>0.6</v>
      </c>
      <c r="I63" s="38">
        <f>E63*H63</f>
        <v>131.7</v>
      </c>
      <c r="J63" s="37"/>
      <c r="K63" s="38">
        <f>E63*J63</f>
        <v>0</v>
      </c>
      <c r="O63" s="30">
        <v>2</v>
      </c>
      <c r="AA63" s="5">
        <v>3</v>
      </c>
      <c r="AB63" s="5">
        <v>1</v>
      </c>
      <c r="AC63" s="5">
        <v>10391100</v>
      </c>
      <c r="AZ63" s="5">
        <v>1</v>
      </c>
      <c r="BA63" s="5">
        <f>IF(AZ63=1,G63,0)</f>
        <v>0</v>
      </c>
      <c r="BB63" s="5">
        <f>IF(AZ63=2,G63,0)</f>
        <v>0</v>
      </c>
      <c r="BC63" s="5">
        <f>IF(AZ63=3,G63,0)</f>
        <v>0</v>
      </c>
      <c r="BD63" s="5">
        <f>IF(AZ63=4,G63,0)</f>
        <v>0</v>
      </c>
      <c r="BE63" s="5">
        <f>IF(AZ63=5,G63,0)</f>
        <v>0</v>
      </c>
      <c r="CA63" s="30">
        <v>3</v>
      </c>
      <c r="CB63" s="30">
        <v>1</v>
      </c>
    </row>
    <row r="64" spans="1:15" ht="12.75">
      <c r="A64" s="39"/>
      <c r="B64" s="42"/>
      <c r="C64" s="67" t="s">
        <v>104</v>
      </c>
      <c r="D64" s="68"/>
      <c r="E64" s="43">
        <v>219.5</v>
      </c>
      <c r="F64" s="44"/>
      <c r="G64" s="45"/>
      <c r="H64" s="46"/>
      <c r="I64" s="40"/>
      <c r="J64" s="47"/>
      <c r="K64" s="40"/>
      <c r="M64" s="41" t="s">
        <v>104</v>
      </c>
      <c r="O64" s="30"/>
    </row>
    <row r="65" spans="1:80" ht="12.75">
      <c r="A65" s="31">
        <v>32</v>
      </c>
      <c r="B65" s="32" t="s">
        <v>105</v>
      </c>
      <c r="C65" s="33" t="s">
        <v>106</v>
      </c>
      <c r="D65" s="34" t="s">
        <v>107</v>
      </c>
      <c r="E65" s="35">
        <v>1060</v>
      </c>
      <c r="F65" s="35">
        <v>0</v>
      </c>
      <c r="G65" s="36">
        <f>E65*F65</f>
        <v>0</v>
      </c>
      <c r="H65" s="37">
        <v>0.00614</v>
      </c>
      <c r="I65" s="38">
        <f>E65*H65</f>
        <v>6.5084</v>
      </c>
      <c r="J65" s="37">
        <v>0</v>
      </c>
      <c r="K65" s="38">
        <f>E65*J65</f>
        <v>0</v>
      </c>
      <c r="O65" s="30">
        <v>2</v>
      </c>
      <c r="AA65" s="5">
        <v>1</v>
      </c>
      <c r="AB65" s="5">
        <v>1</v>
      </c>
      <c r="AC65" s="5">
        <v>1</v>
      </c>
      <c r="AZ65" s="5">
        <v>1</v>
      </c>
      <c r="BA65" s="5">
        <f>IF(AZ65=1,G65,0)</f>
        <v>0</v>
      </c>
      <c r="BB65" s="5">
        <f>IF(AZ65=2,G65,0)</f>
        <v>0</v>
      </c>
      <c r="BC65" s="5">
        <f>IF(AZ65=3,G65,0)</f>
        <v>0</v>
      </c>
      <c r="BD65" s="5">
        <f>IF(AZ65=4,G65,0)</f>
        <v>0</v>
      </c>
      <c r="BE65" s="5">
        <f>IF(AZ65=5,G65,0)</f>
        <v>0</v>
      </c>
      <c r="CA65" s="30">
        <v>1</v>
      </c>
      <c r="CB65" s="30">
        <v>1</v>
      </c>
    </row>
    <row r="66" spans="1:15" ht="12.75">
      <c r="A66" s="39"/>
      <c r="B66" s="42"/>
      <c r="C66" s="67" t="s">
        <v>108</v>
      </c>
      <c r="D66" s="68"/>
      <c r="E66" s="43">
        <v>1060</v>
      </c>
      <c r="F66" s="44"/>
      <c r="G66" s="45"/>
      <c r="H66" s="46"/>
      <c r="I66" s="40"/>
      <c r="J66" s="47"/>
      <c r="K66" s="40"/>
      <c r="M66" s="41" t="s">
        <v>108</v>
      </c>
      <c r="O66" s="30"/>
    </row>
    <row r="67" spans="1:80" ht="12.75">
      <c r="A67" s="31">
        <v>33</v>
      </c>
      <c r="B67" s="32" t="s">
        <v>109</v>
      </c>
      <c r="C67" s="33" t="s">
        <v>110</v>
      </c>
      <c r="D67" s="34" t="s">
        <v>107</v>
      </c>
      <c r="E67" s="35">
        <v>16</v>
      </c>
      <c r="F67" s="35">
        <v>0</v>
      </c>
      <c r="G67" s="36">
        <f>E67*F67</f>
        <v>0</v>
      </c>
      <c r="H67" s="37">
        <v>0.04005</v>
      </c>
      <c r="I67" s="38">
        <f>E67*H67</f>
        <v>0.6408</v>
      </c>
      <c r="J67" s="37">
        <v>0</v>
      </c>
      <c r="K67" s="38">
        <f>E67*J67</f>
        <v>0</v>
      </c>
      <c r="O67" s="30">
        <v>2</v>
      </c>
      <c r="AA67" s="5">
        <v>1</v>
      </c>
      <c r="AB67" s="5">
        <v>1</v>
      </c>
      <c r="AC67" s="5">
        <v>1</v>
      </c>
      <c r="AZ67" s="5">
        <v>1</v>
      </c>
      <c r="BA67" s="5">
        <f>IF(AZ67=1,G67,0)</f>
        <v>0</v>
      </c>
      <c r="BB67" s="5">
        <f>IF(AZ67=2,G67,0)</f>
        <v>0</v>
      </c>
      <c r="BC67" s="5">
        <f>IF(AZ67=3,G67,0)</f>
        <v>0</v>
      </c>
      <c r="BD67" s="5">
        <f>IF(AZ67=4,G67,0)</f>
        <v>0</v>
      </c>
      <c r="BE67" s="5">
        <f>IF(AZ67=5,G67,0)</f>
        <v>0</v>
      </c>
      <c r="CA67" s="30">
        <v>1</v>
      </c>
      <c r="CB67" s="30">
        <v>1</v>
      </c>
    </row>
    <row r="68" spans="1:15" ht="12.75">
      <c r="A68" s="39"/>
      <c r="B68" s="42"/>
      <c r="C68" s="67" t="s">
        <v>111</v>
      </c>
      <c r="D68" s="68"/>
      <c r="E68" s="43">
        <v>16</v>
      </c>
      <c r="F68" s="44"/>
      <c r="G68" s="45"/>
      <c r="H68" s="46"/>
      <c r="I68" s="40"/>
      <c r="J68" s="47"/>
      <c r="K68" s="40"/>
      <c r="M68" s="41" t="s">
        <v>111</v>
      </c>
      <c r="O68" s="30"/>
    </row>
    <row r="69" spans="1:80" ht="12.75">
      <c r="A69" s="31">
        <v>34</v>
      </c>
      <c r="B69" s="32" t="s">
        <v>112</v>
      </c>
      <c r="C69" s="33" t="s">
        <v>113</v>
      </c>
      <c r="D69" s="34" t="s">
        <v>114</v>
      </c>
      <c r="E69" s="35">
        <v>159.4274</v>
      </c>
      <c r="F69" s="35">
        <v>0</v>
      </c>
      <c r="G69" s="36">
        <f>E69*F69</f>
        <v>0</v>
      </c>
      <c r="H69" s="37">
        <v>0</v>
      </c>
      <c r="I69" s="38">
        <f>E69*H69</f>
        <v>0</v>
      </c>
      <c r="J69" s="37"/>
      <c r="K69" s="38">
        <f>E69*J69</f>
        <v>0</v>
      </c>
      <c r="O69" s="30">
        <v>2</v>
      </c>
      <c r="AA69" s="5">
        <v>7</v>
      </c>
      <c r="AB69" s="5">
        <v>1</v>
      </c>
      <c r="AC69" s="5">
        <v>2</v>
      </c>
      <c r="AZ69" s="5">
        <v>1</v>
      </c>
      <c r="BA69" s="5">
        <f>IF(AZ69=1,G69,0)</f>
        <v>0</v>
      </c>
      <c r="BB69" s="5">
        <f>IF(AZ69=2,G69,0)</f>
        <v>0</v>
      </c>
      <c r="BC69" s="5">
        <f>IF(AZ69=3,G69,0)</f>
        <v>0</v>
      </c>
      <c r="BD69" s="5">
        <f>IF(AZ69=4,G69,0)</f>
        <v>0</v>
      </c>
      <c r="BE69" s="5">
        <f>IF(AZ69=5,G69,0)</f>
        <v>0</v>
      </c>
      <c r="CA69" s="30">
        <v>7</v>
      </c>
      <c r="CB69" s="30">
        <v>1</v>
      </c>
    </row>
    <row r="70" spans="1:57" ht="12.75">
      <c r="A70" s="48"/>
      <c r="B70" s="49" t="s">
        <v>17</v>
      </c>
      <c r="C70" s="50" t="s">
        <v>20</v>
      </c>
      <c r="D70" s="51"/>
      <c r="E70" s="52"/>
      <c r="F70" s="53"/>
      <c r="G70" s="54">
        <f>SUM(G7:G69)</f>
        <v>0</v>
      </c>
      <c r="H70" s="55"/>
      <c r="I70" s="56">
        <f>SUM(I7:I69)</f>
        <v>159.4274</v>
      </c>
      <c r="J70" s="55"/>
      <c r="K70" s="56">
        <f>SUM(K7:K69)</f>
        <v>0</v>
      </c>
      <c r="O70" s="30">
        <v>4</v>
      </c>
      <c r="BA70" s="57">
        <f>SUM(BA7:BA69)</f>
        <v>0</v>
      </c>
      <c r="BB70" s="57">
        <f>SUM(BB7:BB69)</f>
        <v>0</v>
      </c>
      <c r="BC70" s="57">
        <f>SUM(BC7:BC69)</f>
        <v>0</v>
      </c>
      <c r="BD70" s="57">
        <f>SUM(BD7:BD69)</f>
        <v>0</v>
      </c>
      <c r="BE70" s="57">
        <f>SUM(BE7:BE69)</f>
        <v>0</v>
      </c>
    </row>
    <row r="71" spans="3:7" ht="12.75">
      <c r="C71" s="50" t="s">
        <v>130</v>
      </c>
      <c r="D71" s="51"/>
      <c r="E71" s="52"/>
      <c r="F71" s="53"/>
      <c r="G71" s="54">
        <f>SUM(G8:G70)</f>
        <v>0</v>
      </c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spans="1:2" ht="12.75">
      <c r="A129" s="58"/>
      <c r="B129" s="58"/>
    </row>
    <row r="130" spans="1:7" ht="12.75">
      <c r="A130" s="47"/>
      <c r="B130" s="47"/>
      <c r="C130" s="59"/>
      <c r="D130" s="59"/>
      <c r="E130" s="60"/>
      <c r="F130" s="59"/>
      <c r="G130" s="61"/>
    </row>
    <row r="131" spans="1:7" ht="12.75">
      <c r="A131" s="62"/>
      <c r="B131" s="62"/>
      <c r="C131" s="47"/>
      <c r="D131" s="47"/>
      <c r="E131" s="63"/>
      <c r="F131" s="47"/>
      <c r="G131" s="47"/>
    </row>
    <row r="132" spans="1:7" ht="12.75">
      <c r="A132" s="47"/>
      <c r="B132" s="47"/>
      <c r="C132" s="47"/>
      <c r="D132" s="47"/>
      <c r="E132" s="63"/>
      <c r="F132" s="47"/>
      <c r="G132" s="47"/>
    </row>
    <row r="133" spans="1:7" ht="12.75">
      <c r="A133" s="47"/>
      <c r="B133" s="47"/>
      <c r="C133" s="47"/>
      <c r="D133" s="47"/>
      <c r="E133" s="63"/>
      <c r="F133" s="47"/>
      <c r="G133" s="47"/>
    </row>
    <row r="134" spans="1:7" ht="12.75">
      <c r="A134" s="47"/>
      <c r="B134" s="47"/>
      <c r="C134" s="47"/>
      <c r="D134" s="47"/>
      <c r="E134" s="63"/>
      <c r="F134" s="47"/>
      <c r="G134" s="47"/>
    </row>
    <row r="135" spans="1:7" ht="12.75">
      <c r="A135" s="47"/>
      <c r="B135" s="47"/>
      <c r="C135" s="47"/>
      <c r="D135" s="47"/>
      <c r="E135" s="63"/>
      <c r="F135" s="47"/>
      <c r="G135" s="47"/>
    </row>
    <row r="136" spans="1:7" ht="12.75">
      <c r="A136" s="47"/>
      <c r="B136" s="47"/>
      <c r="C136" s="47"/>
      <c r="D136" s="47"/>
      <c r="E136" s="63"/>
      <c r="F136" s="47"/>
      <c r="G136" s="47"/>
    </row>
    <row r="137" spans="1:7" ht="12.75">
      <c r="A137" s="47"/>
      <c r="B137" s="47"/>
      <c r="C137" s="47"/>
      <c r="D137" s="47"/>
      <c r="E137" s="63"/>
      <c r="F137" s="47"/>
      <c r="G137" s="47"/>
    </row>
    <row r="138" spans="1:7" ht="12.75">
      <c r="A138" s="47"/>
      <c r="B138" s="47"/>
      <c r="C138" s="47"/>
      <c r="D138" s="47"/>
      <c r="E138" s="63"/>
      <c r="F138" s="47"/>
      <c r="G138" s="47"/>
    </row>
    <row r="139" spans="1:7" ht="12.75">
      <c r="A139" s="47"/>
      <c r="B139" s="47"/>
      <c r="C139" s="47"/>
      <c r="D139" s="47"/>
      <c r="E139" s="63"/>
      <c r="F139" s="47"/>
      <c r="G139" s="47"/>
    </row>
    <row r="140" spans="1:7" ht="12.75">
      <c r="A140" s="47"/>
      <c r="B140" s="47"/>
      <c r="C140" s="47"/>
      <c r="D140" s="47"/>
      <c r="E140" s="63"/>
      <c r="F140" s="47"/>
      <c r="G140" s="47"/>
    </row>
    <row r="141" spans="1:7" ht="12.75">
      <c r="A141" s="47"/>
      <c r="B141" s="47"/>
      <c r="C141" s="47"/>
      <c r="D141" s="47"/>
      <c r="E141" s="63"/>
      <c r="F141" s="47"/>
      <c r="G141" s="47"/>
    </row>
    <row r="142" spans="1:7" ht="12.75">
      <c r="A142" s="47"/>
      <c r="B142" s="47"/>
      <c r="C142" s="47"/>
      <c r="D142" s="47"/>
      <c r="E142" s="63"/>
      <c r="F142" s="47"/>
      <c r="G142" s="47"/>
    </row>
    <row r="143" spans="1:7" ht="12.75">
      <c r="A143" s="47"/>
      <c r="B143" s="47"/>
      <c r="C143" s="47"/>
      <c r="D143" s="47"/>
      <c r="E143" s="63"/>
      <c r="F143" s="47"/>
      <c r="G143" s="47"/>
    </row>
  </sheetData>
  <sheetProtection/>
  <mergeCells count="32">
    <mergeCell ref="C62:D62"/>
    <mergeCell ref="C64:D64"/>
    <mergeCell ref="C66:D66"/>
    <mergeCell ref="C68:D68"/>
    <mergeCell ref="C54:D54"/>
    <mergeCell ref="C56:D56"/>
    <mergeCell ref="C58:D58"/>
    <mergeCell ref="C60:D60"/>
    <mergeCell ref="C46:D46"/>
    <mergeCell ref="C48:D48"/>
    <mergeCell ref="C50:D50"/>
    <mergeCell ref="C52:D52"/>
    <mergeCell ref="C38:D38"/>
    <mergeCell ref="C40:D40"/>
    <mergeCell ref="C42:D42"/>
    <mergeCell ref="C44:D44"/>
    <mergeCell ref="C30:D30"/>
    <mergeCell ref="C32:D32"/>
    <mergeCell ref="C34:D34"/>
    <mergeCell ref="C36:D36"/>
    <mergeCell ref="C22:D22"/>
    <mergeCell ref="C24:D24"/>
    <mergeCell ref="C26:D26"/>
    <mergeCell ref="C28:D28"/>
    <mergeCell ref="C18:D18"/>
    <mergeCell ref="C20:D20"/>
    <mergeCell ref="A1:G1"/>
    <mergeCell ref="A3:B3"/>
    <mergeCell ref="A4:B4"/>
    <mergeCell ref="E4:G4"/>
    <mergeCell ref="C14:D14"/>
    <mergeCell ref="C16:D16"/>
  </mergeCells>
  <printOptions horizontalCentered="1"/>
  <pageMargins left="0.5905511811023623" right="0.3937007874015748" top="0.3937007874015748" bottom="0.5905511811023623" header="0.1968503937007874" footer="0.3937007874015748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93"/>
  <sheetViews>
    <sheetView showGridLines="0" showZeros="0" zoomScaleSheetLayoutView="100" zoomScalePageLayoutView="0" workbookViewId="0" topLeftCell="A1">
      <selection activeCell="I21" sqref="A1:I21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13" customWidth="1"/>
    <col min="6" max="6" width="9.875" style="5" customWidth="1"/>
    <col min="7" max="7" width="13.875" style="5" customWidth="1"/>
    <col min="8" max="8" width="11.75390625" style="5" customWidth="1"/>
    <col min="9" max="9" width="11.625" style="5" customWidth="1"/>
    <col min="10" max="10" width="11.00390625" style="5" hidden="1" customWidth="1"/>
    <col min="11" max="11" width="10.375" style="5" hidden="1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9" t="s">
        <v>129</v>
      </c>
      <c r="B1" s="69"/>
      <c r="C1" s="69"/>
      <c r="D1" s="69"/>
      <c r="E1" s="69"/>
      <c r="F1" s="69"/>
      <c r="G1" s="69"/>
    </row>
    <row r="2" spans="2:7" ht="14.25" customHeight="1" thickBot="1">
      <c r="B2" s="6"/>
      <c r="C2" s="7"/>
      <c r="D2" s="7"/>
      <c r="E2" s="8"/>
      <c r="F2" s="7"/>
      <c r="G2" s="7"/>
    </row>
    <row r="3" spans="1:7" ht="13.5" thickTop="1">
      <c r="A3" s="64" t="s">
        <v>0</v>
      </c>
      <c r="B3" s="65"/>
      <c r="C3" s="1" t="s">
        <v>18</v>
      </c>
      <c r="D3" s="2"/>
      <c r="E3" s="9" t="s">
        <v>2</v>
      </c>
      <c r="F3" s="10"/>
      <c r="G3" s="11"/>
    </row>
    <row r="4" spans="1:7" ht="13.5" thickBot="1">
      <c r="A4" s="70" t="s">
        <v>1</v>
      </c>
      <c r="B4" s="66"/>
      <c r="C4" s="3" t="s">
        <v>133</v>
      </c>
      <c r="D4" s="4"/>
      <c r="E4" s="71"/>
      <c r="F4" s="72"/>
      <c r="G4" s="73"/>
    </row>
    <row r="5" spans="1:7" ht="13.5" thickTop="1">
      <c r="A5" s="12"/>
      <c r="G5" s="14"/>
    </row>
    <row r="6" spans="1:11" ht="27" customHeight="1">
      <c r="A6" s="15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19" t="s">
        <v>13</v>
      </c>
    </row>
    <row r="7" spans="1:15" ht="12.75">
      <c r="A7" s="20" t="s">
        <v>14</v>
      </c>
      <c r="B7" s="21" t="s">
        <v>15</v>
      </c>
      <c r="C7" s="22" t="s">
        <v>16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115</v>
      </c>
      <c r="C8" s="33" t="s">
        <v>116</v>
      </c>
      <c r="D8" s="34" t="s">
        <v>52</v>
      </c>
      <c r="E8" s="35">
        <v>180</v>
      </c>
      <c r="F8" s="35">
        <v>0</v>
      </c>
      <c r="G8" s="36">
        <f>E8*F8</f>
        <v>0</v>
      </c>
      <c r="H8" s="37">
        <v>2E-05</v>
      </c>
      <c r="I8" s="38">
        <f>E8*H8</f>
        <v>0.0036000000000000003</v>
      </c>
      <c r="J8" s="37">
        <v>0</v>
      </c>
      <c r="K8" s="38">
        <f>E8*J8</f>
        <v>0</v>
      </c>
      <c r="O8" s="30">
        <v>2</v>
      </c>
      <c r="AA8" s="5">
        <v>1</v>
      </c>
      <c r="AB8" s="5">
        <v>1</v>
      </c>
      <c r="AC8" s="5">
        <v>1</v>
      </c>
      <c r="AZ8" s="5">
        <v>1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A8" s="30">
        <v>1</v>
      </c>
      <c r="CB8" s="30">
        <v>1</v>
      </c>
    </row>
    <row r="9" spans="1:15" ht="12.75">
      <c r="A9" s="39"/>
      <c r="B9" s="42"/>
      <c r="C9" s="67" t="s">
        <v>117</v>
      </c>
      <c r="D9" s="68"/>
      <c r="E9" s="43">
        <v>180</v>
      </c>
      <c r="F9" s="44"/>
      <c r="G9" s="45"/>
      <c r="H9" s="46"/>
      <c r="I9" s="40"/>
      <c r="J9" s="47"/>
      <c r="K9" s="40"/>
      <c r="M9" s="41" t="s">
        <v>117</v>
      </c>
      <c r="O9" s="30"/>
    </row>
    <row r="10" spans="1:80" ht="12.75">
      <c r="A10" s="31">
        <v>2</v>
      </c>
      <c r="B10" s="32" t="s">
        <v>118</v>
      </c>
      <c r="C10" s="33" t="s">
        <v>119</v>
      </c>
      <c r="D10" s="34" t="s">
        <v>52</v>
      </c>
      <c r="E10" s="35">
        <v>3310</v>
      </c>
      <c r="F10" s="35">
        <v>0</v>
      </c>
      <c r="G10" s="36">
        <f>E10*F10</f>
        <v>0</v>
      </c>
      <c r="H10" s="37">
        <v>0</v>
      </c>
      <c r="I10" s="38">
        <f>E10*H10</f>
        <v>0</v>
      </c>
      <c r="J10" s="37">
        <v>0</v>
      </c>
      <c r="K10" s="38">
        <f>E10*J10</f>
        <v>0</v>
      </c>
      <c r="O10" s="30">
        <v>2</v>
      </c>
      <c r="AA10" s="5">
        <v>1</v>
      </c>
      <c r="AB10" s="5">
        <v>1</v>
      </c>
      <c r="AC10" s="5">
        <v>1</v>
      </c>
      <c r="AZ10" s="5">
        <v>1</v>
      </c>
      <c r="BA10" s="5">
        <f>IF(AZ10=1,G10,0)</f>
        <v>0</v>
      </c>
      <c r="BB10" s="5">
        <f>IF(AZ10=2,G10,0)</f>
        <v>0</v>
      </c>
      <c r="BC10" s="5">
        <f>IF(AZ10=3,G10,0)</f>
        <v>0</v>
      </c>
      <c r="BD10" s="5">
        <f>IF(AZ10=4,G10,0)</f>
        <v>0</v>
      </c>
      <c r="BE10" s="5">
        <f>IF(AZ10=5,G10,0)</f>
        <v>0</v>
      </c>
      <c r="CA10" s="30">
        <v>1</v>
      </c>
      <c r="CB10" s="30">
        <v>1</v>
      </c>
    </row>
    <row r="11" spans="1:15" ht="12.75">
      <c r="A11" s="39"/>
      <c r="B11" s="42"/>
      <c r="C11" s="67" t="s">
        <v>120</v>
      </c>
      <c r="D11" s="68"/>
      <c r="E11" s="43">
        <v>3310</v>
      </c>
      <c r="F11" s="44"/>
      <c r="G11" s="45"/>
      <c r="H11" s="46"/>
      <c r="I11" s="40"/>
      <c r="J11" s="47"/>
      <c r="K11" s="40"/>
      <c r="M11" s="41" t="s">
        <v>120</v>
      </c>
      <c r="O11" s="30"/>
    </row>
    <row r="12" spans="1:80" ht="12.75">
      <c r="A12" s="31">
        <v>3</v>
      </c>
      <c r="B12" s="32" t="s">
        <v>48</v>
      </c>
      <c r="C12" s="33" t="s">
        <v>49</v>
      </c>
      <c r="D12" s="34" t="s">
        <v>19</v>
      </c>
      <c r="E12" s="35">
        <v>14478</v>
      </c>
      <c r="F12" s="35">
        <v>0</v>
      </c>
      <c r="G12" s="36">
        <f>E12*F12</f>
        <v>0</v>
      </c>
      <c r="H12" s="37">
        <v>0</v>
      </c>
      <c r="I12" s="38">
        <f>E12*H12</f>
        <v>0</v>
      </c>
      <c r="J12" s="37">
        <v>0</v>
      </c>
      <c r="K12" s="38">
        <f>E12*J12</f>
        <v>0</v>
      </c>
      <c r="O12" s="30">
        <v>2</v>
      </c>
      <c r="AA12" s="5">
        <v>1</v>
      </c>
      <c r="AB12" s="5">
        <v>1</v>
      </c>
      <c r="AC12" s="5">
        <v>1</v>
      </c>
      <c r="AZ12" s="5">
        <v>1</v>
      </c>
      <c r="BA12" s="5">
        <f>IF(AZ12=1,G12,0)</f>
        <v>0</v>
      </c>
      <c r="BB12" s="5">
        <f>IF(AZ12=2,G12,0)</f>
        <v>0</v>
      </c>
      <c r="BC12" s="5">
        <f>IF(AZ12=3,G12,0)</f>
        <v>0</v>
      </c>
      <c r="BD12" s="5">
        <f>IF(AZ12=4,G12,0)</f>
        <v>0</v>
      </c>
      <c r="BE12" s="5">
        <f>IF(AZ12=5,G12,0)</f>
        <v>0</v>
      </c>
      <c r="CA12" s="30">
        <v>1</v>
      </c>
      <c r="CB12" s="30">
        <v>1</v>
      </c>
    </row>
    <row r="13" spans="1:15" ht="12.75">
      <c r="A13" s="39"/>
      <c r="B13" s="42"/>
      <c r="C13" s="67" t="s">
        <v>121</v>
      </c>
      <c r="D13" s="68"/>
      <c r="E13" s="43">
        <v>14478</v>
      </c>
      <c r="F13" s="44"/>
      <c r="G13" s="45"/>
      <c r="H13" s="46"/>
      <c r="I13" s="40"/>
      <c r="J13" s="47"/>
      <c r="K13" s="40"/>
      <c r="M13" s="41" t="s">
        <v>121</v>
      </c>
      <c r="O13" s="30"/>
    </row>
    <row r="14" spans="1:80" ht="12.75">
      <c r="A14" s="31">
        <v>4</v>
      </c>
      <c r="B14" s="32" t="s">
        <v>122</v>
      </c>
      <c r="C14" s="33" t="s">
        <v>123</v>
      </c>
      <c r="D14" s="34" t="s">
        <v>95</v>
      </c>
      <c r="E14" s="35">
        <v>37.2</v>
      </c>
      <c r="F14" s="35">
        <v>0</v>
      </c>
      <c r="G14" s="36">
        <f>E14*F14</f>
        <v>0</v>
      </c>
      <c r="H14" s="37">
        <v>0</v>
      </c>
      <c r="I14" s="38">
        <f>E14*H14</f>
        <v>0</v>
      </c>
      <c r="J14" s="37">
        <v>0</v>
      </c>
      <c r="K14" s="38">
        <f>E14*J14</f>
        <v>0</v>
      </c>
      <c r="O14" s="30">
        <v>2</v>
      </c>
      <c r="AA14" s="5">
        <v>1</v>
      </c>
      <c r="AB14" s="5">
        <v>1</v>
      </c>
      <c r="AC14" s="5">
        <v>1</v>
      </c>
      <c r="AZ14" s="5">
        <v>1</v>
      </c>
      <c r="BA14" s="5">
        <f>IF(AZ14=1,G14,0)</f>
        <v>0</v>
      </c>
      <c r="BB14" s="5">
        <f>IF(AZ14=2,G14,0)</f>
        <v>0</v>
      </c>
      <c r="BC14" s="5">
        <f>IF(AZ14=3,G14,0)</f>
        <v>0</v>
      </c>
      <c r="BD14" s="5">
        <f>IF(AZ14=4,G14,0)</f>
        <v>0</v>
      </c>
      <c r="BE14" s="5">
        <f>IF(AZ14=5,G14,0)</f>
        <v>0</v>
      </c>
      <c r="CA14" s="30">
        <v>1</v>
      </c>
      <c r="CB14" s="30">
        <v>1</v>
      </c>
    </row>
    <row r="15" spans="1:15" ht="12.75">
      <c r="A15" s="39"/>
      <c r="B15" s="42"/>
      <c r="C15" s="67" t="s">
        <v>124</v>
      </c>
      <c r="D15" s="68"/>
      <c r="E15" s="43">
        <v>0</v>
      </c>
      <c r="F15" s="44"/>
      <c r="G15" s="45"/>
      <c r="H15" s="46"/>
      <c r="I15" s="40"/>
      <c r="J15" s="47"/>
      <c r="K15" s="40"/>
      <c r="M15" s="41" t="s">
        <v>124</v>
      </c>
      <c r="O15" s="30"/>
    </row>
    <row r="16" spans="1:15" ht="22.5">
      <c r="A16" s="39"/>
      <c r="B16" s="42"/>
      <c r="C16" s="67" t="s">
        <v>125</v>
      </c>
      <c r="D16" s="68"/>
      <c r="E16" s="43">
        <v>37.2</v>
      </c>
      <c r="F16" s="44"/>
      <c r="G16" s="45"/>
      <c r="H16" s="46"/>
      <c r="I16" s="40"/>
      <c r="J16" s="47"/>
      <c r="K16" s="40"/>
      <c r="M16" s="41" t="s">
        <v>125</v>
      </c>
      <c r="O16" s="30"/>
    </row>
    <row r="17" spans="1:80" ht="12.75">
      <c r="A17" s="31">
        <v>5</v>
      </c>
      <c r="B17" s="32" t="s">
        <v>97</v>
      </c>
      <c r="C17" s="33" t="s">
        <v>98</v>
      </c>
      <c r="D17" s="34" t="s">
        <v>95</v>
      </c>
      <c r="E17" s="35">
        <v>37.2</v>
      </c>
      <c r="F17" s="35">
        <v>0</v>
      </c>
      <c r="G17" s="36">
        <f>E17*F17</f>
        <v>0</v>
      </c>
      <c r="H17" s="37">
        <v>0</v>
      </c>
      <c r="I17" s="38">
        <f>E17*H17</f>
        <v>0</v>
      </c>
      <c r="J17" s="37">
        <v>0</v>
      </c>
      <c r="K17" s="38">
        <f>E17*J17</f>
        <v>0</v>
      </c>
      <c r="O17" s="30">
        <v>2</v>
      </c>
      <c r="AA17" s="5">
        <v>1</v>
      </c>
      <c r="AB17" s="5">
        <v>1</v>
      </c>
      <c r="AC17" s="5">
        <v>1</v>
      </c>
      <c r="AZ17" s="5">
        <v>1</v>
      </c>
      <c r="BA17" s="5">
        <f>IF(AZ17=1,G17,0)</f>
        <v>0</v>
      </c>
      <c r="BB17" s="5">
        <f>IF(AZ17=2,G17,0)</f>
        <v>0</v>
      </c>
      <c r="BC17" s="5">
        <f>IF(AZ17=3,G17,0)</f>
        <v>0</v>
      </c>
      <c r="BD17" s="5">
        <f>IF(AZ17=4,G17,0)</f>
        <v>0</v>
      </c>
      <c r="BE17" s="5">
        <f>IF(AZ17=5,G17,0)</f>
        <v>0</v>
      </c>
      <c r="CA17" s="30">
        <v>1</v>
      </c>
      <c r="CB17" s="30">
        <v>1</v>
      </c>
    </row>
    <row r="18" spans="1:15" ht="12.75">
      <c r="A18" s="39"/>
      <c r="B18" s="42"/>
      <c r="C18" s="67" t="s">
        <v>124</v>
      </c>
      <c r="D18" s="68"/>
      <c r="E18" s="43">
        <v>0</v>
      </c>
      <c r="F18" s="44"/>
      <c r="G18" s="45"/>
      <c r="H18" s="46"/>
      <c r="I18" s="40"/>
      <c r="J18" s="47"/>
      <c r="K18" s="40"/>
      <c r="M18" s="41" t="s">
        <v>124</v>
      </c>
      <c r="O18" s="30"/>
    </row>
    <row r="19" spans="1:15" ht="22.5">
      <c r="A19" s="39"/>
      <c r="B19" s="42"/>
      <c r="C19" s="67" t="s">
        <v>125</v>
      </c>
      <c r="D19" s="68"/>
      <c r="E19" s="43">
        <v>37.2</v>
      </c>
      <c r="F19" s="44"/>
      <c r="G19" s="45"/>
      <c r="H19" s="46"/>
      <c r="I19" s="40"/>
      <c r="J19" s="47"/>
      <c r="K19" s="40"/>
      <c r="M19" s="41" t="s">
        <v>125</v>
      </c>
      <c r="O19" s="30"/>
    </row>
    <row r="20" spans="1:57" ht="12.75">
      <c r="A20" s="48"/>
      <c r="B20" s="49" t="s">
        <v>17</v>
      </c>
      <c r="C20" s="50" t="s">
        <v>20</v>
      </c>
      <c r="D20" s="51"/>
      <c r="E20" s="52"/>
      <c r="F20" s="53"/>
      <c r="G20" s="54">
        <f>SUM(G7:G19)</f>
        <v>0</v>
      </c>
      <c r="H20" s="55"/>
      <c r="I20" s="56">
        <f>SUM(I7:I19)</f>
        <v>0.0036000000000000003</v>
      </c>
      <c r="J20" s="55"/>
      <c r="K20" s="56">
        <f>SUM(K7:K19)</f>
        <v>0</v>
      </c>
      <c r="O20" s="30">
        <v>4</v>
      </c>
      <c r="BA20" s="57">
        <f>SUM(BA7:BA19)</f>
        <v>0</v>
      </c>
      <c r="BB20" s="57">
        <f>SUM(BB7:BB19)</f>
        <v>0</v>
      </c>
      <c r="BC20" s="57">
        <f>SUM(BC7:BC19)</f>
        <v>0</v>
      </c>
      <c r="BD20" s="57">
        <f>SUM(BD7:BD19)</f>
        <v>0</v>
      </c>
      <c r="BE20" s="57">
        <f>SUM(BE7:BE19)</f>
        <v>0</v>
      </c>
    </row>
    <row r="21" spans="3:7" ht="12.75">
      <c r="C21" s="50" t="s">
        <v>131</v>
      </c>
      <c r="D21" s="51"/>
      <c r="E21" s="52"/>
      <c r="F21" s="53"/>
      <c r="G21" s="54">
        <f>SUM(G8:G20)</f>
        <v>0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spans="1:7" ht="12.75">
      <c r="A44" s="47"/>
      <c r="B44" s="47"/>
      <c r="C44" s="47"/>
      <c r="D44" s="47"/>
      <c r="E44" s="47"/>
      <c r="F44" s="47"/>
      <c r="G44" s="47"/>
    </row>
    <row r="45" spans="1:7" ht="12.75">
      <c r="A45" s="47"/>
      <c r="B45" s="47"/>
      <c r="C45" s="47"/>
      <c r="D45" s="47"/>
      <c r="E45" s="47"/>
      <c r="F45" s="47"/>
      <c r="G45" s="47"/>
    </row>
    <row r="46" spans="1:7" ht="12.75">
      <c r="A46" s="47"/>
      <c r="B46" s="47"/>
      <c r="C46" s="47"/>
      <c r="D46" s="47"/>
      <c r="E46" s="47"/>
      <c r="F46" s="47"/>
      <c r="G46" s="47"/>
    </row>
    <row r="47" spans="1:7" ht="12.75">
      <c r="A47" s="47"/>
      <c r="B47" s="47"/>
      <c r="C47" s="47"/>
      <c r="D47" s="47"/>
      <c r="E47" s="47"/>
      <c r="F47" s="47"/>
      <c r="G47" s="47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spans="1:2" ht="12.75">
      <c r="A79" s="58"/>
      <c r="B79" s="58"/>
    </row>
    <row r="80" spans="1:7" ht="12.75">
      <c r="A80" s="47"/>
      <c r="B80" s="47"/>
      <c r="C80" s="59"/>
      <c r="D80" s="59"/>
      <c r="E80" s="60"/>
      <c r="F80" s="59"/>
      <c r="G80" s="61"/>
    </row>
    <row r="81" spans="1:7" ht="12.75">
      <c r="A81" s="62"/>
      <c r="B81" s="62"/>
      <c r="C81" s="47"/>
      <c r="D81" s="47"/>
      <c r="E81" s="63"/>
      <c r="F81" s="47"/>
      <c r="G81" s="47"/>
    </row>
    <row r="82" spans="1:7" ht="12.75">
      <c r="A82" s="47"/>
      <c r="B82" s="47"/>
      <c r="C82" s="47"/>
      <c r="D82" s="47"/>
      <c r="E82" s="63"/>
      <c r="F82" s="47"/>
      <c r="G82" s="47"/>
    </row>
    <row r="83" spans="1:7" ht="12.75">
      <c r="A83" s="47"/>
      <c r="B83" s="47"/>
      <c r="C83" s="47"/>
      <c r="D83" s="47"/>
      <c r="E83" s="63"/>
      <c r="F83" s="47"/>
      <c r="G83" s="47"/>
    </row>
    <row r="84" spans="1:7" ht="12.75">
      <c r="A84" s="47"/>
      <c r="B84" s="47"/>
      <c r="C84" s="47"/>
      <c r="D84" s="47"/>
      <c r="E84" s="63"/>
      <c r="F84" s="47"/>
      <c r="G84" s="47"/>
    </row>
    <row r="85" spans="1:7" ht="12.75">
      <c r="A85" s="47"/>
      <c r="B85" s="47"/>
      <c r="C85" s="47"/>
      <c r="D85" s="47"/>
      <c r="E85" s="63"/>
      <c r="F85" s="47"/>
      <c r="G85" s="47"/>
    </row>
    <row r="86" spans="1:7" ht="12.75">
      <c r="A86" s="47"/>
      <c r="B86" s="47"/>
      <c r="C86" s="47"/>
      <c r="D86" s="47"/>
      <c r="E86" s="63"/>
      <c r="F86" s="47"/>
      <c r="G86" s="47"/>
    </row>
    <row r="87" spans="1:7" ht="12.75">
      <c r="A87" s="47"/>
      <c r="B87" s="47"/>
      <c r="C87" s="47"/>
      <c r="D87" s="47"/>
      <c r="E87" s="63"/>
      <c r="F87" s="47"/>
      <c r="G87" s="47"/>
    </row>
    <row r="88" spans="1:7" ht="12.75">
      <c r="A88" s="47"/>
      <c r="B88" s="47"/>
      <c r="C88" s="47"/>
      <c r="D88" s="47"/>
      <c r="E88" s="63"/>
      <c r="F88" s="47"/>
      <c r="G88" s="47"/>
    </row>
    <row r="89" spans="1:7" ht="12.75">
      <c r="A89" s="47"/>
      <c r="B89" s="47"/>
      <c r="C89" s="47"/>
      <c r="D89" s="47"/>
      <c r="E89" s="63"/>
      <c r="F89" s="47"/>
      <c r="G89" s="47"/>
    </row>
    <row r="90" spans="1:7" ht="12.75">
      <c r="A90" s="47"/>
      <c r="B90" s="47"/>
      <c r="C90" s="47"/>
      <c r="D90" s="47"/>
      <c r="E90" s="63"/>
      <c r="F90" s="47"/>
      <c r="G90" s="47"/>
    </row>
    <row r="91" spans="1:7" ht="12.75">
      <c r="A91" s="47"/>
      <c r="B91" s="47"/>
      <c r="C91" s="47"/>
      <c r="D91" s="47"/>
      <c r="E91" s="63"/>
      <c r="F91" s="47"/>
      <c r="G91" s="47"/>
    </row>
    <row r="92" spans="1:7" ht="12.75">
      <c r="A92" s="47"/>
      <c r="B92" s="47"/>
      <c r="C92" s="47"/>
      <c r="D92" s="47"/>
      <c r="E92" s="63"/>
      <c r="F92" s="47"/>
      <c r="G92" s="47"/>
    </row>
    <row r="93" spans="1:7" ht="12.75">
      <c r="A93" s="47"/>
      <c r="B93" s="47"/>
      <c r="C93" s="47"/>
      <c r="D93" s="47"/>
      <c r="E93" s="63"/>
      <c r="F93" s="47"/>
      <c r="G93" s="47"/>
    </row>
  </sheetData>
  <sheetProtection/>
  <mergeCells count="11">
    <mergeCell ref="C13:D13"/>
    <mergeCell ref="C15:D15"/>
    <mergeCell ref="C16:D16"/>
    <mergeCell ref="C18:D18"/>
    <mergeCell ref="C19:D19"/>
    <mergeCell ref="A1:G1"/>
    <mergeCell ref="A3:B3"/>
    <mergeCell ref="A4:B4"/>
    <mergeCell ref="E4:G4"/>
    <mergeCell ref="C9:D9"/>
    <mergeCell ref="C11:D11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87"/>
  <sheetViews>
    <sheetView showGridLines="0" showZeros="0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13" customWidth="1"/>
    <col min="6" max="6" width="9.875" style="5" customWidth="1"/>
    <col min="7" max="7" width="13.875" style="5" customWidth="1"/>
    <col min="8" max="8" width="11.75390625" style="5" customWidth="1"/>
    <col min="9" max="9" width="11.625" style="5" customWidth="1"/>
    <col min="10" max="10" width="11.00390625" style="5" hidden="1" customWidth="1"/>
    <col min="11" max="11" width="10.375" style="5" hidden="1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9" t="s">
        <v>129</v>
      </c>
      <c r="B1" s="69"/>
      <c r="C1" s="69"/>
      <c r="D1" s="69"/>
      <c r="E1" s="69"/>
      <c r="F1" s="69"/>
      <c r="G1" s="69"/>
    </row>
    <row r="2" spans="2:7" ht="14.25" customHeight="1" thickBot="1">
      <c r="B2" s="6"/>
      <c r="C2" s="7"/>
      <c r="D2" s="7"/>
      <c r="E2" s="8"/>
      <c r="F2" s="7"/>
      <c r="G2" s="7"/>
    </row>
    <row r="3" spans="1:7" ht="13.5" thickTop="1">
      <c r="A3" s="64" t="s">
        <v>0</v>
      </c>
      <c r="B3" s="65"/>
      <c r="C3" s="1" t="s">
        <v>18</v>
      </c>
      <c r="D3" s="2"/>
      <c r="E3" s="9" t="s">
        <v>2</v>
      </c>
      <c r="F3" s="10"/>
      <c r="G3" s="11"/>
    </row>
    <row r="4" spans="1:7" ht="13.5" thickBot="1">
      <c r="A4" s="70" t="s">
        <v>1</v>
      </c>
      <c r="B4" s="66"/>
      <c r="C4" s="3" t="s">
        <v>134</v>
      </c>
      <c r="D4" s="4"/>
      <c r="E4" s="71"/>
      <c r="F4" s="72"/>
      <c r="G4" s="73"/>
    </row>
    <row r="5" spans="1:7" ht="13.5" thickTop="1">
      <c r="A5" s="12"/>
      <c r="G5" s="14"/>
    </row>
    <row r="6" spans="1:11" ht="27" customHeight="1">
      <c r="A6" s="15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19" t="s">
        <v>13</v>
      </c>
    </row>
    <row r="7" spans="1:15" ht="12.75">
      <c r="A7" s="20" t="s">
        <v>14</v>
      </c>
      <c r="B7" s="21" t="s">
        <v>15</v>
      </c>
      <c r="C7" s="22" t="s">
        <v>16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48</v>
      </c>
      <c r="C8" s="33" t="s">
        <v>49</v>
      </c>
      <c r="D8" s="34" t="s">
        <v>19</v>
      </c>
      <c r="E8" s="35">
        <v>14478</v>
      </c>
      <c r="F8" s="35">
        <v>0</v>
      </c>
      <c r="G8" s="36">
        <f>E8*F8</f>
        <v>0</v>
      </c>
      <c r="H8" s="37">
        <v>0</v>
      </c>
      <c r="I8" s="38">
        <f>E8*H8</f>
        <v>0</v>
      </c>
      <c r="J8" s="37">
        <v>0</v>
      </c>
      <c r="K8" s="38">
        <f>E8*J8</f>
        <v>0</v>
      </c>
      <c r="O8" s="30">
        <v>2</v>
      </c>
      <c r="AA8" s="5">
        <v>1</v>
      </c>
      <c r="AB8" s="5">
        <v>1</v>
      </c>
      <c r="AC8" s="5">
        <v>1</v>
      </c>
      <c r="AZ8" s="5">
        <v>1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A8" s="30">
        <v>1</v>
      </c>
      <c r="CB8" s="30">
        <v>1</v>
      </c>
    </row>
    <row r="9" spans="1:15" ht="12.75">
      <c r="A9" s="39"/>
      <c r="B9" s="42"/>
      <c r="C9" s="67" t="s">
        <v>121</v>
      </c>
      <c r="D9" s="68"/>
      <c r="E9" s="43">
        <v>14478</v>
      </c>
      <c r="F9" s="44"/>
      <c r="G9" s="45"/>
      <c r="H9" s="46"/>
      <c r="I9" s="40"/>
      <c r="J9" s="47"/>
      <c r="K9" s="40"/>
      <c r="M9" s="41" t="s">
        <v>121</v>
      </c>
      <c r="O9" s="30"/>
    </row>
    <row r="10" spans="1:80" ht="12.75">
      <c r="A10" s="31">
        <v>2</v>
      </c>
      <c r="B10" s="32" t="s">
        <v>118</v>
      </c>
      <c r="C10" s="33" t="s">
        <v>119</v>
      </c>
      <c r="D10" s="34" t="s">
        <v>52</v>
      </c>
      <c r="E10" s="35">
        <v>3310</v>
      </c>
      <c r="F10" s="35">
        <v>0</v>
      </c>
      <c r="G10" s="36">
        <f>E10*F10</f>
        <v>0</v>
      </c>
      <c r="H10" s="37">
        <v>0</v>
      </c>
      <c r="I10" s="38">
        <f>E10*H10</f>
        <v>0</v>
      </c>
      <c r="J10" s="37">
        <v>0</v>
      </c>
      <c r="K10" s="38">
        <f>E10*J10</f>
        <v>0</v>
      </c>
      <c r="O10" s="30">
        <v>2</v>
      </c>
      <c r="AA10" s="5">
        <v>1</v>
      </c>
      <c r="AB10" s="5">
        <v>1</v>
      </c>
      <c r="AC10" s="5">
        <v>1</v>
      </c>
      <c r="AZ10" s="5">
        <v>1</v>
      </c>
      <c r="BA10" s="5">
        <f>IF(AZ10=1,G10,0)</f>
        <v>0</v>
      </c>
      <c r="BB10" s="5">
        <f>IF(AZ10=2,G10,0)</f>
        <v>0</v>
      </c>
      <c r="BC10" s="5">
        <f>IF(AZ10=3,G10,0)</f>
        <v>0</v>
      </c>
      <c r="BD10" s="5">
        <f>IF(AZ10=4,G10,0)</f>
        <v>0</v>
      </c>
      <c r="BE10" s="5">
        <f>IF(AZ10=5,G10,0)</f>
        <v>0</v>
      </c>
      <c r="CA10" s="30">
        <v>1</v>
      </c>
      <c r="CB10" s="30">
        <v>1</v>
      </c>
    </row>
    <row r="11" spans="1:15" ht="12.75">
      <c r="A11" s="39"/>
      <c r="B11" s="42"/>
      <c r="C11" s="67" t="s">
        <v>120</v>
      </c>
      <c r="D11" s="68"/>
      <c r="E11" s="43">
        <v>3310</v>
      </c>
      <c r="F11" s="44"/>
      <c r="G11" s="45"/>
      <c r="H11" s="46"/>
      <c r="I11" s="40"/>
      <c r="J11" s="47"/>
      <c r="K11" s="40"/>
      <c r="M11" s="41" t="s">
        <v>120</v>
      </c>
      <c r="O11" s="30"/>
    </row>
    <row r="12" spans="1:80" ht="12.75">
      <c r="A12" s="31">
        <v>3</v>
      </c>
      <c r="B12" s="32" t="s">
        <v>115</v>
      </c>
      <c r="C12" s="33" t="s">
        <v>116</v>
      </c>
      <c r="D12" s="34" t="s">
        <v>52</v>
      </c>
      <c r="E12" s="35">
        <v>180</v>
      </c>
      <c r="F12" s="35">
        <v>0</v>
      </c>
      <c r="G12" s="36">
        <f>E12*F12</f>
        <v>0</v>
      </c>
      <c r="H12" s="37">
        <v>2E-05</v>
      </c>
      <c r="I12" s="38">
        <f>E12*H12</f>
        <v>0.0036000000000000003</v>
      </c>
      <c r="J12" s="37">
        <v>0</v>
      </c>
      <c r="K12" s="38">
        <f>E12*J12</f>
        <v>0</v>
      </c>
      <c r="O12" s="30">
        <v>2</v>
      </c>
      <c r="AA12" s="5">
        <v>1</v>
      </c>
      <c r="AB12" s="5">
        <v>1</v>
      </c>
      <c r="AC12" s="5">
        <v>1</v>
      </c>
      <c r="AZ12" s="5">
        <v>1</v>
      </c>
      <c r="BA12" s="5">
        <f>IF(AZ12=1,G12,0)</f>
        <v>0</v>
      </c>
      <c r="BB12" s="5">
        <f>IF(AZ12=2,G12,0)</f>
        <v>0</v>
      </c>
      <c r="BC12" s="5">
        <f>IF(AZ12=3,G12,0)</f>
        <v>0</v>
      </c>
      <c r="BD12" s="5">
        <f>IF(AZ12=4,G12,0)</f>
        <v>0</v>
      </c>
      <c r="BE12" s="5">
        <f>IF(AZ12=5,G12,0)</f>
        <v>0</v>
      </c>
      <c r="CA12" s="30">
        <v>1</v>
      </c>
      <c r="CB12" s="30">
        <v>1</v>
      </c>
    </row>
    <row r="13" spans="1:15" ht="12.75">
      <c r="A13" s="39"/>
      <c r="B13" s="42"/>
      <c r="C13" s="67" t="s">
        <v>117</v>
      </c>
      <c r="D13" s="68"/>
      <c r="E13" s="43">
        <v>180</v>
      </c>
      <c r="F13" s="44"/>
      <c r="G13" s="45"/>
      <c r="H13" s="46"/>
      <c r="I13" s="40"/>
      <c r="J13" s="47"/>
      <c r="K13" s="40"/>
      <c r="M13" s="41" t="s">
        <v>117</v>
      </c>
      <c r="O13" s="30"/>
    </row>
    <row r="14" spans="1:57" ht="12.75">
      <c r="A14" s="48"/>
      <c r="B14" s="49" t="s">
        <v>17</v>
      </c>
      <c r="C14" s="50" t="s">
        <v>20</v>
      </c>
      <c r="D14" s="51"/>
      <c r="E14" s="52"/>
      <c r="F14" s="53"/>
      <c r="G14" s="54">
        <f>SUM(G7:G13)</f>
        <v>0</v>
      </c>
      <c r="H14" s="55"/>
      <c r="I14" s="56">
        <f>SUM(I7:I13)</f>
        <v>0.0036000000000000003</v>
      </c>
      <c r="J14" s="55"/>
      <c r="K14" s="56">
        <f>SUM(K7:K13)</f>
        <v>0</v>
      </c>
      <c r="O14" s="30">
        <v>4</v>
      </c>
      <c r="BA14" s="57">
        <f>SUM(BA7:BA13)</f>
        <v>0</v>
      </c>
      <c r="BB14" s="57">
        <f>SUM(BB7:BB13)</f>
        <v>0</v>
      </c>
      <c r="BC14" s="57">
        <f>SUM(BC7:BC13)</f>
        <v>0</v>
      </c>
      <c r="BD14" s="57">
        <f>SUM(BD7:BD13)</f>
        <v>0</v>
      </c>
      <c r="BE14" s="57">
        <f>SUM(BE7:BE13)</f>
        <v>0</v>
      </c>
    </row>
    <row r="15" spans="3:7" ht="12.75">
      <c r="C15" s="50" t="s">
        <v>135</v>
      </c>
      <c r="D15" s="51"/>
      <c r="E15" s="52"/>
      <c r="F15" s="53"/>
      <c r="G15" s="54">
        <f>SUM(G8:G14)</f>
        <v>0</v>
      </c>
    </row>
    <row r="16" ht="12.75">
      <c r="E16" s="5"/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spans="1:7" ht="12.75">
      <c r="A38" s="47"/>
      <c r="B38" s="47"/>
      <c r="C38" s="47"/>
      <c r="D38" s="47"/>
      <c r="E38" s="47"/>
      <c r="F38" s="47"/>
      <c r="G38" s="47"/>
    </row>
    <row r="39" spans="1:7" ht="12.75">
      <c r="A39" s="47"/>
      <c r="B39" s="47"/>
      <c r="C39" s="47"/>
      <c r="D39" s="47"/>
      <c r="E39" s="47"/>
      <c r="F39" s="47"/>
      <c r="G39" s="47"/>
    </row>
    <row r="40" spans="1:7" ht="12.75">
      <c r="A40" s="47"/>
      <c r="B40" s="47"/>
      <c r="C40" s="47"/>
      <c r="D40" s="47"/>
      <c r="E40" s="47"/>
      <c r="F40" s="47"/>
      <c r="G40" s="47"/>
    </row>
    <row r="41" spans="1:7" ht="12.75">
      <c r="A41" s="47"/>
      <c r="B41" s="47"/>
      <c r="C41" s="47"/>
      <c r="D41" s="47"/>
      <c r="E41" s="47"/>
      <c r="F41" s="47"/>
      <c r="G41" s="47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spans="1:2" ht="12.75">
      <c r="A73" s="58"/>
      <c r="B73" s="58"/>
    </row>
    <row r="74" spans="1:7" ht="12.75">
      <c r="A74" s="47"/>
      <c r="B74" s="47"/>
      <c r="C74" s="59"/>
      <c r="D74" s="59"/>
      <c r="E74" s="60"/>
      <c r="F74" s="59"/>
      <c r="G74" s="61"/>
    </row>
    <row r="75" spans="1:7" ht="12.75">
      <c r="A75" s="62"/>
      <c r="B75" s="62"/>
      <c r="C75" s="47"/>
      <c r="D75" s="47"/>
      <c r="E75" s="63"/>
      <c r="F75" s="47"/>
      <c r="G75" s="47"/>
    </row>
    <row r="76" spans="1:7" ht="12.75">
      <c r="A76" s="47"/>
      <c r="B76" s="47"/>
      <c r="C76" s="47"/>
      <c r="D76" s="47"/>
      <c r="E76" s="63"/>
      <c r="F76" s="47"/>
      <c r="G76" s="47"/>
    </row>
    <row r="77" spans="1:7" ht="12.75">
      <c r="A77" s="47"/>
      <c r="B77" s="47"/>
      <c r="C77" s="47"/>
      <c r="D77" s="47"/>
      <c r="E77" s="63"/>
      <c r="F77" s="47"/>
      <c r="G77" s="47"/>
    </row>
    <row r="78" spans="1:7" ht="12.75">
      <c r="A78" s="47"/>
      <c r="B78" s="47"/>
      <c r="C78" s="47"/>
      <c r="D78" s="47"/>
      <c r="E78" s="63"/>
      <c r="F78" s="47"/>
      <c r="G78" s="47"/>
    </row>
    <row r="79" spans="1:7" ht="12.75">
      <c r="A79" s="47"/>
      <c r="B79" s="47"/>
      <c r="C79" s="47"/>
      <c r="D79" s="47"/>
      <c r="E79" s="63"/>
      <c r="F79" s="47"/>
      <c r="G79" s="47"/>
    </row>
    <row r="80" spans="1:7" ht="12.75">
      <c r="A80" s="47"/>
      <c r="B80" s="47"/>
      <c r="C80" s="47"/>
      <c r="D80" s="47"/>
      <c r="E80" s="63"/>
      <c r="F80" s="47"/>
      <c r="G80" s="47"/>
    </row>
    <row r="81" spans="1:7" ht="12.75">
      <c r="A81" s="47"/>
      <c r="B81" s="47"/>
      <c r="C81" s="47"/>
      <c r="D81" s="47"/>
      <c r="E81" s="63"/>
      <c r="F81" s="47"/>
      <c r="G81" s="47"/>
    </row>
    <row r="82" spans="1:7" ht="12.75">
      <c r="A82" s="47"/>
      <c r="B82" s="47"/>
      <c r="C82" s="47"/>
      <c r="D82" s="47"/>
      <c r="E82" s="63"/>
      <c r="F82" s="47"/>
      <c r="G82" s="47"/>
    </row>
    <row r="83" spans="1:7" ht="12.75">
      <c r="A83" s="47"/>
      <c r="B83" s="47"/>
      <c r="C83" s="47"/>
      <c r="D83" s="47"/>
      <c r="E83" s="63"/>
      <c r="F83" s="47"/>
      <c r="G83" s="47"/>
    </row>
    <row r="84" spans="1:7" ht="12.75">
      <c r="A84" s="47"/>
      <c r="B84" s="47"/>
      <c r="C84" s="47"/>
      <c r="D84" s="47"/>
      <c r="E84" s="63"/>
      <c r="F84" s="47"/>
      <c r="G84" s="47"/>
    </row>
    <row r="85" spans="1:7" ht="12.75">
      <c r="A85" s="47"/>
      <c r="B85" s="47"/>
      <c r="C85" s="47"/>
      <c r="D85" s="47"/>
      <c r="E85" s="63"/>
      <c r="F85" s="47"/>
      <c r="G85" s="47"/>
    </row>
    <row r="86" spans="1:7" ht="12.75">
      <c r="A86" s="47"/>
      <c r="B86" s="47"/>
      <c r="C86" s="47"/>
      <c r="D86" s="47"/>
      <c r="E86" s="63"/>
      <c r="F86" s="47"/>
      <c r="G86" s="47"/>
    </row>
    <row r="87" spans="1:7" ht="12.75">
      <c r="A87" s="47"/>
      <c r="B87" s="47"/>
      <c r="C87" s="47"/>
      <c r="D87" s="47"/>
      <c r="E87" s="63"/>
      <c r="F87" s="47"/>
      <c r="G87" s="47"/>
    </row>
  </sheetData>
  <sheetProtection/>
  <mergeCells count="7">
    <mergeCell ref="C13:D13"/>
    <mergeCell ref="A1:G1"/>
    <mergeCell ref="A3:B3"/>
    <mergeCell ref="A4:B4"/>
    <mergeCell ref="E4:G4"/>
    <mergeCell ref="C9:D9"/>
    <mergeCell ref="C11:D11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9"/>
  <sheetViews>
    <sheetView showGridLines="0" showZeros="0" tabSelected="1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13" customWidth="1"/>
    <col min="6" max="6" width="9.875" style="5" customWidth="1"/>
    <col min="7" max="7" width="13.875" style="5" customWidth="1"/>
    <col min="8" max="8" width="11.75390625" style="5" customWidth="1"/>
    <col min="9" max="9" width="11.625" style="5" customWidth="1"/>
    <col min="10" max="10" width="11.00390625" style="5" hidden="1" customWidth="1"/>
    <col min="11" max="11" width="10.375" style="5" hidden="1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9" t="s">
        <v>129</v>
      </c>
      <c r="B1" s="69"/>
      <c r="C1" s="69"/>
      <c r="D1" s="69"/>
      <c r="E1" s="69"/>
      <c r="F1" s="69"/>
      <c r="G1" s="69"/>
    </row>
    <row r="2" spans="2:7" ht="14.25" customHeight="1" thickBot="1">
      <c r="B2" s="6"/>
      <c r="C2" s="7"/>
      <c r="D2" s="7"/>
      <c r="E2" s="8"/>
      <c r="F2" s="7"/>
      <c r="G2" s="7"/>
    </row>
    <row r="3" spans="1:7" ht="13.5" thickTop="1">
      <c r="A3" s="64" t="s">
        <v>0</v>
      </c>
      <c r="B3" s="65"/>
      <c r="C3" s="1" t="s">
        <v>18</v>
      </c>
      <c r="D3" s="2"/>
      <c r="E3" s="9" t="s">
        <v>2</v>
      </c>
      <c r="F3" s="10"/>
      <c r="G3" s="11"/>
    </row>
    <row r="4" spans="1:7" ht="13.5" thickBot="1">
      <c r="A4" s="70" t="s">
        <v>1</v>
      </c>
      <c r="B4" s="66"/>
      <c r="C4" s="3" t="s">
        <v>136</v>
      </c>
      <c r="D4" s="4"/>
      <c r="E4" s="71"/>
      <c r="F4" s="72"/>
      <c r="G4" s="73"/>
    </row>
    <row r="5" spans="1:7" ht="13.5" thickTop="1">
      <c r="A5" s="12"/>
      <c r="G5" s="14"/>
    </row>
    <row r="6" spans="1:11" ht="27" customHeight="1">
      <c r="A6" s="15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19" t="s">
        <v>13</v>
      </c>
    </row>
    <row r="7" spans="1:15" ht="12.75">
      <c r="A7" s="20" t="s">
        <v>14</v>
      </c>
      <c r="B7" s="21" t="s">
        <v>15</v>
      </c>
      <c r="C7" s="22" t="s">
        <v>16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48</v>
      </c>
      <c r="C8" s="33" t="s">
        <v>49</v>
      </c>
      <c r="D8" s="34" t="s">
        <v>19</v>
      </c>
      <c r="E8" s="35">
        <v>14478</v>
      </c>
      <c r="F8" s="35">
        <v>0</v>
      </c>
      <c r="G8" s="36">
        <f>E8*F8</f>
        <v>0</v>
      </c>
      <c r="H8" s="37">
        <v>0</v>
      </c>
      <c r="I8" s="38">
        <f>E8*H8</f>
        <v>0</v>
      </c>
      <c r="J8" s="37">
        <v>0</v>
      </c>
      <c r="K8" s="38">
        <f>E8*J8</f>
        <v>0</v>
      </c>
      <c r="O8" s="30">
        <v>2</v>
      </c>
      <c r="AA8" s="5">
        <v>1</v>
      </c>
      <c r="AB8" s="5">
        <v>1</v>
      </c>
      <c r="AC8" s="5">
        <v>1</v>
      </c>
      <c r="AZ8" s="5">
        <v>1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A8" s="30">
        <v>1</v>
      </c>
      <c r="CB8" s="30">
        <v>1</v>
      </c>
    </row>
    <row r="9" spans="1:15" ht="12.75">
      <c r="A9" s="39"/>
      <c r="B9" s="42"/>
      <c r="C9" s="67" t="s">
        <v>121</v>
      </c>
      <c r="D9" s="68"/>
      <c r="E9" s="43">
        <v>14478</v>
      </c>
      <c r="F9" s="44"/>
      <c r="G9" s="45"/>
      <c r="H9" s="46"/>
      <c r="I9" s="40"/>
      <c r="J9" s="47"/>
      <c r="K9" s="40"/>
      <c r="M9" s="41" t="s">
        <v>121</v>
      </c>
      <c r="O9" s="30"/>
    </row>
    <row r="10" spans="1:80" ht="12.75">
      <c r="A10" s="31">
        <v>2</v>
      </c>
      <c r="B10" s="32" t="s">
        <v>126</v>
      </c>
      <c r="C10" s="33" t="s">
        <v>127</v>
      </c>
      <c r="D10" s="34" t="s">
        <v>52</v>
      </c>
      <c r="E10" s="35">
        <v>180</v>
      </c>
      <c r="F10" s="35">
        <v>0</v>
      </c>
      <c r="G10" s="36">
        <f>E10*F10</f>
        <v>0</v>
      </c>
      <c r="H10" s="37">
        <v>0</v>
      </c>
      <c r="I10" s="38">
        <f>E10*H10</f>
        <v>0</v>
      </c>
      <c r="J10" s="37">
        <v>0</v>
      </c>
      <c r="K10" s="38">
        <f>E10*J10</f>
        <v>0</v>
      </c>
      <c r="O10" s="30">
        <v>2</v>
      </c>
      <c r="AA10" s="5">
        <v>1</v>
      </c>
      <c r="AB10" s="5">
        <v>1</v>
      </c>
      <c r="AC10" s="5">
        <v>1</v>
      </c>
      <c r="AZ10" s="5">
        <v>1</v>
      </c>
      <c r="BA10" s="5">
        <f>IF(AZ10=1,G10,0)</f>
        <v>0</v>
      </c>
      <c r="BB10" s="5">
        <f>IF(AZ10=2,G10,0)</f>
        <v>0</v>
      </c>
      <c r="BC10" s="5">
        <f>IF(AZ10=3,G10,0)</f>
        <v>0</v>
      </c>
      <c r="BD10" s="5">
        <f>IF(AZ10=4,G10,0)</f>
        <v>0</v>
      </c>
      <c r="BE10" s="5">
        <f>IF(AZ10=5,G10,0)</f>
        <v>0</v>
      </c>
      <c r="CA10" s="30">
        <v>1</v>
      </c>
      <c r="CB10" s="30">
        <v>1</v>
      </c>
    </row>
    <row r="11" spans="1:15" ht="12.75">
      <c r="A11" s="39"/>
      <c r="B11" s="42"/>
      <c r="C11" s="67" t="s">
        <v>128</v>
      </c>
      <c r="D11" s="68"/>
      <c r="E11" s="43">
        <v>180</v>
      </c>
      <c r="F11" s="44"/>
      <c r="G11" s="45"/>
      <c r="H11" s="46"/>
      <c r="I11" s="40"/>
      <c r="J11" s="47"/>
      <c r="K11" s="40"/>
      <c r="M11" s="41" t="s">
        <v>128</v>
      </c>
      <c r="O11" s="30"/>
    </row>
    <row r="12" spans="1:80" ht="12.75">
      <c r="A12" s="31">
        <v>3</v>
      </c>
      <c r="B12" s="32" t="s">
        <v>118</v>
      </c>
      <c r="C12" s="33" t="s">
        <v>119</v>
      </c>
      <c r="D12" s="34" t="s">
        <v>52</v>
      </c>
      <c r="E12" s="35">
        <v>3310</v>
      </c>
      <c r="F12" s="35">
        <v>0</v>
      </c>
      <c r="G12" s="36">
        <f>E12*F12</f>
        <v>0</v>
      </c>
      <c r="H12" s="37">
        <v>0</v>
      </c>
      <c r="I12" s="38">
        <f>E12*H12</f>
        <v>0</v>
      </c>
      <c r="J12" s="37">
        <v>0</v>
      </c>
      <c r="K12" s="38">
        <f>E12*J12</f>
        <v>0</v>
      </c>
      <c r="O12" s="30">
        <v>2</v>
      </c>
      <c r="AA12" s="5">
        <v>1</v>
      </c>
      <c r="AB12" s="5">
        <v>1</v>
      </c>
      <c r="AC12" s="5">
        <v>1</v>
      </c>
      <c r="AZ12" s="5">
        <v>1</v>
      </c>
      <c r="BA12" s="5">
        <f>IF(AZ12=1,G12,0)</f>
        <v>0</v>
      </c>
      <c r="BB12" s="5">
        <f>IF(AZ12=2,G12,0)</f>
        <v>0</v>
      </c>
      <c r="BC12" s="5">
        <f>IF(AZ12=3,G12,0)</f>
        <v>0</v>
      </c>
      <c r="BD12" s="5">
        <f>IF(AZ12=4,G12,0)</f>
        <v>0</v>
      </c>
      <c r="BE12" s="5">
        <f>IF(AZ12=5,G12,0)</f>
        <v>0</v>
      </c>
      <c r="CA12" s="30">
        <v>1</v>
      </c>
      <c r="CB12" s="30">
        <v>1</v>
      </c>
    </row>
    <row r="13" spans="1:15" ht="12.75">
      <c r="A13" s="39"/>
      <c r="B13" s="42"/>
      <c r="C13" s="67" t="s">
        <v>120</v>
      </c>
      <c r="D13" s="68"/>
      <c r="E13" s="43">
        <v>3310</v>
      </c>
      <c r="F13" s="44"/>
      <c r="G13" s="45"/>
      <c r="H13" s="46"/>
      <c r="I13" s="40"/>
      <c r="J13" s="47"/>
      <c r="K13" s="40"/>
      <c r="M13" s="41" t="s">
        <v>120</v>
      </c>
      <c r="O13" s="30"/>
    </row>
    <row r="14" spans="1:80" ht="12.75">
      <c r="A14" s="31">
        <v>4</v>
      </c>
      <c r="B14" s="32" t="s">
        <v>115</v>
      </c>
      <c r="C14" s="33" t="s">
        <v>116</v>
      </c>
      <c r="D14" s="34" t="s">
        <v>52</v>
      </c>
      <c r="E14" s="35">
        <v>180</v>
      </c>
      <c r="F14" s="35">
        <v>0</v>
      </c>
      <c r="G14" s="36">
        <f>E14*F14</f>
        <v>0</v>
      </c>
      <c r="H14" s="37">
        <v>2E-05</v>
      </c>
      <c r="I14" s="38">
        <f>E14*H14</f>
        <v>0.0036000000000000003</v>
      </c>
      <c r="J14" s="37">
        <v>0</v>
      </c>
      <c r="K14" s="38">
        <f>E14*J14</f>
        <v>0</v>
      </c>
      <c r="O14" s="30">
        <v>2</v>
      </c>
      <c r="AA14" s="5">
        <v>1</v>
      </c>
      <c r="AB14" s="5">
        <v>1</v>
      </c>
      <c r="AC14" s="5">
        <v>1</v>
      </c>
      <c r="AZ14" s="5">
        <v>1</v>
      </c>
      <c r="BA14" s="5">
        <f>IF(AZ14=1,G14,0)</f>
        <v>0</v>
      </c>
      <c r="BB14" s="5">
        <f>IF(AZ14=2,G14,0)</f>
        <v>0</v>
      </c>
      <c r="BC14" s="5">
        <f>IF(AZ14=3,G14,0)</f>
        <v>0</v>
      </c>
      <c r="BD14" s="5">
        <f>IF(AZ14=4,G14,0)</f>
        <v>0</v>
      </c>
      <c r="BE14" s="5">
        <f>IF(AZ14=5,G14,0)</f>
        <v>0</v>
      </c>
      <c r="CA14" s="30">
        <v>1</v>
      </c>
      <c r="CB14" s="30">
        <v>1</v>
      </c>
    </row>
    <row r="15" spans="1:15" ht="12.75">
      <c r="A15" s="39"/>
      <c r="B15" s="42"/>
      <c r="C15" s="67" t="s">
        <v>117</v>
      </c>
      <c r="D15" s="68"/>
      <c r="E15" s="43">
        <v>180</v>
      </c>
      <c r="F15" s="44"/>
      <c r="G15" s="45"/>
      <c r="H15" s="46"/>
      <c r="I15" s="40"/>
      <c r="J15" s="47"/>
      <c r="K15" s="40"/>
      <c r="M15" s="41" t="s">
        <v>117</v>
      </c>
      <c r="O15" s="30"/>
    </row>
    <row r="16" spans="1:57" ht="12.75">
      <c r="A16" s="48"/>
      <c r="B16" s="49" t="s">
        <v>17</v>
      </c>
      <c r="C16" s="50" t="s">
        <v>20</v>
      </c>
      <c r="D16" s="51"/>
      <c r="E16" s="52"/>
      <c r="F16" s="53"/>
      <c r="G16" s="54">
        <f>SUM(G7:G15)</f>
        <v>0</v>
      </c>
      <c r="H16" s="55"/>
      <c r="I16" s="56">
        <f>SUM(I7:I15)</f>
        <v>0.0036000000000000003</v>
      </c>
      <c r="J16" s="55"/>
      <c r="K16" s="56">
        <f>SUM(K7:K15)</f>
        <v>0</v>
      </c>
      <c r="O16" s="30">
        <v>4</v>
      </c>
      <c r="BA16" s="57">
        <f>SUM(BA7:BA15)</f>
        <v>0</v>
      </c>
      <c r="BB16" s="57">
        <f>SUM(BB7:BB15)</f>
        <v>0</v>
      </c>
      <c r="BC16" s="57">
        <f>SUM(BC7:BC15)</f>
        <v>0</v>
      </c>
      <c r="BD16" s="57">
        <f>SUM(BD7:BD15)</f>
        <v>0</v>
      </c>
      <c r="BE16" s="57">
        <f>SUM(BE7:BE15)</f>
        <v>0</v>
      </c>
    </row>
    <row r="17" spans="3:7" ht="12.75">
      <c r="C17" s="50" t="s">
        <v>137</v>
      </c>
      <c r="D17" s="51"/>
      <c r="E17" s="52"/>
      <c r="F17" s="53"/>
      <c r="G17" s="54">
        <f>SUM(G8:G16)</f>
        <v>0</v>
      </c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spans="1:7" ht="12.75">
      <c r="A40" s="47"/>
      <c r="B40" s="47"/>
      <c r="C40" s="47"/>
      <c r="D40" s="47"/>
      <c r="E40" s="47"/>
      <c r="F40" s="47"/>
      <c r="G40" s="47"/>
    </row>
    <row r="41" spans="1:7" ht="12.75">
      <c r="A41" s="47"/>
      <c r="B41" s="47"/>
      <c r="C41" s="47"/>
      <c r="D41" s="47"/>
      <c r="E41" s="47"/>
      <c r="F41" s="47"/>
      <c r="G41" s="47"/>
    </row>
    <row r="42" spans="1:7" ht="12.75">
      <c r="A42" s="47"/>
      <c r="B42" s="47"/>
      <c r="C42" s="47"/>
      <c r="D42" s="47"/>
      <c r="E42" s="47"/>
      <c r="F42" s="47"/>
      <c r="G42" s="47"/>
    </row>
    <row r="43" spans="1:7" ht="12.75">
      <c r="A43" s="47"/>
      <c r="B43" s="47"/>
      <c r="C43" s="47"/>
      <c r="D43" s="47"/>
      <c r="E43" s="47"/>
      <c r="F43" s="47"/>
      <c r="G43" s="47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spans="1:2" ht="12.75">
      <c r="A75" s="58"/>
      <c r="B75" s="58"/>
    </row>
    <row r="76" spans="1:7" ht="12.75">
      <c r="A76" s="47"/>
      <c r="B76" s="47"/>
      <c r="C76" s="59"/>
      <c r="D76" s="59"/>
      <c r="E76" s="60"/>
      <c r="F76" s="59"/>
      <c r="G76" s="61"/>
    </row>
    <row r="77" spans="1:7" ht="12.75">
      <c r="A77" s="62"/>
      <c r="B77" s="62"/>
      <c r="C77" s="47"/>
      <c r="D77" s="47"/>
      <c r="E77" s="63"/>
      <c r="F77" s="47"/>
      <c r="G77" s="47"/>
    </row>
    <row r="78" spans="1:7" ht="12.75">
      <c r="A78" s="47"/>
      <c r="B78" s="47"/>
      <c r="C78" s="47"/>
      <c r="D78" s="47"/>
      <c r="E78" s="63"/>
      <c r="F78" s="47"/>
      <c r="G78" s="47"/>
    </row>
    <row r="79" spans="1:7" ht="12.75">
      <c r="A79" s="47"/>
      <c r="B79" s="47"/>
      <c r="C79" s="47"/>
      <c r="D79" s="47"/>
      <c r="E79" s="63"/>
      <c r="F79" s="47"/>
      <c r="G79" s="47"/>
    </row>
    <row r="80" spans="1:7" ht="12.75">
      <c r="A80" s="47"/>
      <c r="B80" s="47"/>
      <c r="C80" s="47"/>
      <c r="D80" s="47"/>
      <c r="E80" s="63"/>
      <c r="F80" s="47"/>
      <c r="G80" s="47"/>
    </row>
    <row r="81" spans="1:7" ht="12.75">
      <c r="A81" s="47"/>
      <c r="B81" s="47"/>
      <c r="C81" s="47"/>
      <c r="D81" s="47"/>
      <c r="E81" s="63"/>
      <c r="F81" s="47"/>
      <c r="G81" s="47"/>
    </row>
    <row r="82" spans="1:7" ht="12.75">
      <c r="A82" s="47"/>
      <c r="B82" s="47"/>
      <c r="C82" s="47"/>
      <c r="D82" s="47"/>
      <c r="E82" s="63"/>
      <c r="F82" s="47"/>
      <c r="G82" s="47"/>
    </row>
    <row r="83" spans="1:7" ht="12.75">
      <c r="A83" s="47"/>
      <c r="B83" s="47"/>
      <c r="C83" s="47"/>
      <c r="D83" s="47"/>
      <c r="E83" s="63"/>
      <c r="F83" s="47"/>
      <c r="G83" s="47"/>
    </row>
    <row r="84" spans="1:7" ht="12.75">
      <c r="A84" s="47"/>
      <c r="B84" s="47"/>
      <c r="C84" s="47"/>
      <c r="D84" s="47"/>
      <c r="E84" s="63"/>
      <c r="F84" s="47"/>
      <c r="G84" s="47"/>
    </row>
    <row r="85" spans="1:7" ht="12.75">
      <c r="A85" s="47"/>
      <c r="B85" s="47"/>
      <c r="C85" s="47"/>
      <c r="D85" s="47"/>
      <c r="E85" s="63"/>
      <c r="F85" s="47"/>
      <c r="G85" s="47"/>
    </row>
    <row r="86" spans="1:7" ht="12.75">
      <c r="A86" s="47"/>
      <c r="B86" s="47"/>
      <c r="C86" s="47"/>
      <c r="D86" s="47"/>
      <c r="E86" s="63"/>
      <c r="F86" s="47"/>
      <c r="G86" s="47"/>
    </row>
    <row r="87" spans="1:7" ht="12.75">
      <c r="A87" s="47"/>
      <c r="B87" s="47"/>
      <c r="C87" s="47"/>
      <c r="D87" s="47"/>
      <c r="E87" s="63"/>
      <c r="F87" s="47"/>
      <c r="G87" s="47"/>
    </row>
    <row r="88" spans="1:7" ht="12.75">
      <c r="A88" s="47"/>
      <c r="B88" s="47"/>
      <c r="C88" s="47"/>
      <c r="D88" s="47"/>
      <c r="E88" s="63"/>
      <c r="F88" s="47"/>
      <c r="G88" s="47"/>
    </row>
    <row r="89" spans="1:7" ht="12.75">
      <c r="A89" s="47"/>
      <c r="B89" s="47"/>
      <c r="C89" s="47"/>
      <c r="D89" s="47"/>
      <c r="E89" s="63"/>
      <c r="F89" s="47"/>
      <c r="G89" s="47"/>
    </row>
  </sheetData>
  <sheetProtection/>
  <mergeCells count="8">
    <mergeCell ref="C13:D13"/>
    <mergeCell ref="C15:D15"/>
    <mergeCell ref="A1:G1"/>
    <mergeCell ref="A3:B3"/>
    <mergeCell ref="A4:B4"/>
    <mergeCell ref="E4:G4"/>
    <mergeCell ref="C9:D9"/>
    <mergeCell ref="C11:D11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klvanovae</dc:creator>
  <cp:keywords/>
  <dc:description/>
  <cp:lastModifiedBy>vystupova</cp:lastModifiedBy>
  <cp:lastPrinted>2011-11-07T13:54:18Z</cp:lastPrinted>
  <dcterms:created xsi:type="dcterms:W3CDTF">2011-10-25T09:31:26Z</dcterms:created>
  <dcterms:modified xsi:type="dcterms:W3CDTF">2011-11-07T13:56:49Z</dcterms:modified>
  <cp:category/>
  <cp:version/>
  <cp:contentType/>
  <cp:contentStatus/>
</cp:coreProperties>
</file>