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6" yWindow="108" windowWidth="15132" windowHeight="8892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cisloobjektu">'[1]Krycí list'!$A$5</definedName>
    <definedName name="cislostavby">'[1]Krycí list'!$A$7</definedName>
    <definedName name="nazevobjektu">'[1]Krycí list'!$C$5</definedName>
    <definedName name="nazevstavby">'[1]Krycí list'!$C$7</definedName>
  </definedNames>
  <calcPr calcId="125725"/>
</workbook>
</file>

<file path=xl/sharedStrings.xml><?xml version="1.0" encoding="utf-8"?>
<sst xmlns="http://schemas.openxmlformats.org/spreadsheetml/2006/main" count="299" uniqueCount="216">
  <si>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</si>
  <si>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</si>
  <si>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</si>
  <si>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</si>
  <si>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</si>
  <si>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</si>
  <si>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</si>
  <si>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</si>
  <si>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</si>
  <si>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</si>
  <si>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</si>
  <si>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</si>
  <si>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111201101R00</t>
  </si>
  <si>
    <t>Odstranění křovin i s kořeny na ploše do 1000 m2</t>
  </si>
  <si>
    <t>m2</t>
  </si>
  <si>
    <t>111201401R00</t>
  </si>
  <si>
    <t>Spálení křovin a stromů o průměru do 100 mm</t>
  </si>
  <si>
    <t>113107222R00</t>
  </si>
  <si>
    <t>Odstranění podkladu nad 200 m2,kam.drcené tl.20 cm</t>
  </si>
  <si>
    <t>odstranění zpevnění stávající cesty:292</t>
  </si>
  <si>
    <t>113107223R00</t>
  </si>
  <si>
    <t>Odstranění podkladu nad 200 m2,kam.drcené tl.30 cm</t>
  </si>
  <si>
    <t>odstranění zpevnění stávající cesty:286</t>
  </si>
  <si>
    <t>113107242R00</t>
  </si>
  <si>
    <t>Odstranění podkladu nad 200 m2, živičného tl.10 cm</t>
  </si>
  <si>
    <t>rozebrání vozovky stávající cesty:292</t>
  </si>
  <si>
    <t>113151111R00</t>
  </si>
  <si>
    <t>Rozebrání ploch ze silničních panelů</t>
  </si>
  <si>
    <t>stávající vjezd na pozemek p.č.52:43</t>
  </si>
  <si>
    <t>121101101R00</t>
  </si>
  <si>
    <t>Sejmutí ornice s přemístěním do 50 m</t>
  </si>
  <si>
    <t>m3</t>
  </si>
  <si>
    <t>864,1*0,1</t>
  </si>
  <si>
    <t>122202202R00</t>
  </si>
  <si>
    <t>Odkopávky pro silnice v hor. 3 do 1000 m3</t>
  </si>
  <si>
    <t>50% z výkopů:431,1*0,5</t>
  </si>
  <si>
    <t>122302202R00</t>
  </si>
  <si>
    <t>Odkopávky pro silnice v hor. 4 do 1000 m3</t>
  </si>
  <si>
    <t>130001101R00</t>
  </si>
  <si>
    <t>Příplatek za ztížené hloubení v blízkosti vedení</t>
  </si>
  <si>
    <t>60% z výkopů:</t>
  </si>
  <si>
    <t>silniční odkopávky:431,1*0,6</t>
  </si>
  <si>
    <t>výkop rýhy pro trativod:67,5*0,6</t>
  </si>
  <si>
    <t>pro přeložku kabelu O2 - 100%:13,5</t>
  </si>
  <si>
    <t>132301101R00</t>
  </si>
  <si>
    <t>Hloubení rýh šířky do 60 cm v hor.4 do 100 m3</t>
  </si>
  <si>
    <t>výkop pro případnou přeložku kabelu O2:(30+15)*0,5*0,6</t>
  </si>
  <si>
    <t>132301201R00</t>
  </si>
  <si>
    <t>Hloubení rýh šířky do 200 cm v hor.4 do 100 m3</t>
  </si>
  <si>
    <t>výkop pro podélný trativod:(72,5+28)*0,75*0,8</t>
  </si>
  <si>
    <t>výkop pro vtok.objekt:7,2</t>
  </si>
  <si>
    <t>161101101R00</t>
  </si>
  <si>
    <t>Svislé přemístění výkopku z hor.1-4 do 2,5 m</t>
  </si>
  <si>
    <t>162301101R00</t>
  </si>
  <si>
    <t>Vodorovné přemístění výkopku z hor.1-4 do 500 m</t>
  </si>
  <si>
    <t>na skládku pro krajnice: 101,4</t>
  </si>
  <si>
    <t>ze skládky na krajnice: 101,4</t>
  </si>
  <si>
    <t>162401102R00</t>
  </si>
  <si>
    <t>Vodorovné přemístění výkopku z hor.1-4 do 2000 m</t>
  </si>
  <si>
    <t>přebytek z výkopů na skládku:258,4-101,35</t>
  </si>
  <si>
    <t>přebytek z rýhy:67,5</t>
  </si>
  <si>
    <t>167101102R00</t>
  </si>
  <si>
    <t>Nakládání výkopku z hor.1-4 v množství nad 100 m3</t>
  </si>
  <si>
    <t>zemina na skládce na krajnice:101,4</t>
  </si>
  <si>
    <t>171101131R00</t>
  </si>
  <si>
    <t>Uložení sypaniny z hor.soudržných a nesoudržných</t>
  </si>
  <si>
    <t>násyp v trase cesty:19,7</t>
  </si>
  <si>
    <t>171201201R00</t>
  </si>
  <si>
    <t>Uložení sypaniny na skládku</t>
  </si>
  <si>
    <t>431,10+67,5</t>
  </si>
  <si>
    <t>174101101R00</t>
  </si>
  <si>
    <t>Zásyp jam, rýh, šachet se zhutněním</t>
  </si>
  <si>
    <t>vtokový objekt:2,2</t>
  </si>
  <si>
    <t>181101102R00</t>
  </si>
  <si>
    <t>Úprava pláně v zářezech v hor. 1-4, se zhutněním</t>
  </si>
  <si>
    <t>181201101R00</t>
  </si>
  <si>
    <t>Úprava pláně v násypech v hor. 1-4, bez zhutnění</t>
  </si>
  <si>
    <t>182101101R00</t>
  </si>
  <si>
    <t>Svahování v zářezech v hor. 1 - 4</t>
  </si>
  <si>
    <t>182201101R00</t>
  </si>
  <si>
    <t>Svahování násypů</t>
  </si>
  <si>
    <t>Celkem za</t>
  </si>
  <si>
    <t>2</t>
  </si>
  <si>
    <t>Základy a zvláštní zakládání</t>
  </si>
  <si>
    <t>212521111R00</t>
  </si>
  <si>
    <t>Výplň odvodňov. trativodů kam. hrubě drcen. 125 mm</t>
  </si>
  <si>
    <t>podélný trativod:(72,5+28)*0,75*0,8</t>
  </si>
  <si>
    <t>3</t>
  </si>
  <si>
    <t>Svislé a kompletní konstrukce</t>
  </si>
  <si>
    <t>338121123R00</t>
  </si>
  <si>
    <t>Osazení sloupků železobetonových, B 7,5 do 0,15 m3</t>
  </si>
  <si>
    <t>kus</t>
  </si>
  <si>
    <t>nové oplocení pozemku 43/1:25</t>
  </si>
  <si>
    <t>Nab1</t>
  </si>
  <si>
    <t>Montáž chráničky kabel 110mm, výkop</t>
  </si>
  <si>
    <t>m</t>
  </si>
  <si>
    <t>osazení chrániček na stávající sdělovací kabely:(57+18+13)*3</t>
  </si>
  <si>
    <t>uložení náhradních chrániček:(57+18+13)*3</t>
  </si>
  <si>
    <t>59231100</t>
  </si>
  <si>
    <t>Sloupek plotový KZP 5/220  120x150x2200</t>
  </si>
  <si>
    <t>Nab2</t>
  </si>
  <si>
    <t>Chránička KOPODUR KD 09110</t>
  </si>
  <si>
    <t>chránička pro případnou přeložku kabelu O2:30+15</t>
  </si>
  <si>
    <t>Nab3</t>
  </si>
  <si>
    <t>Dělená chránička KOPOHALF 06110/2</t>
  </si>
  <si>
    <t>Nab4</t>
  </si>
  <si>
    <t>Distanční rozpěrky 07160/8</t>
  </si>
  <si>
    <t>chránička pro případnou přeložku kabelu O2:5+3</t>
  </si>
  <si>
    <t>Nab8</t>
  </si>
  <si>
    <t>Plot dřevěný tyčový</t>
  </si>
  <si>
    <t>bm</t>
  </si>
  <si>
    <t>4</t>
  </si>
  <si>
    <t>Vodorovné konstrukce</t>
  </si>
  <si>
    <t>452386121R00</t>
  </si>
  <si>
    <t>Vyrovnávací prstence z betonu B 7,5 výšky 200 mm</t>
  </si>
  <si>
    <t>úprava stávajících kanalizačních šachet:9</t>
  </si>
  <si>
    <t>5</t>
  </si>
  <si>
    <t>Komunikace</t>
  </si>
  <si>
    <t>564761111R00</t>
  </si>
  <si>
    <t>Podklad z kameniva drceného vel.32-63 mm,tl. 20 cm</t>
  </si>
  <si>
    <t>cesta:1473</t>
  </si>
  <si>
    <t>sjezdy asfalt:214+95</t>
  </si>
  <si>
    <t>sjezdy štěrk:2*24+47</t>
  </si>
  <si>
    <t>564861111R00</t>
  </si>
  <si>
    <t>Podklad ze štěrkodrti po zhutnění tloušťky 20 cm</t>
  </si>
  <si>
    <t>cesta:1592</t>
  </si>
  <si>
    <t>sjezdy asfalt:214</t>
  </si>
  <si>
    <t>565161221R00</t>
  </si>
  <si>
    <t>Podklad kamen. obal. asfaltem tř.2 nad 3 m,tl.8 cm</t>
  </si>
  <si>
    <t>cesta:1389</t>
  </si>
  <si>
    <t>569851111R00</t>
  </si>
  <si>
    <t>Zpevnění krajnic štěrkodrtí tloušťky  15 cm</t>
  </si>
  <si>
    <t>298*0,5*2</t>
  </si>
  <si>
    <t>569903311R00</t>
  </si>
  <si>
    <t>Zřízení zemních krajnic se zhutněním</t>
  </si>
  <si>
    <t>571906211R00</t>
  </si>
  <si>
    <t>Posyp krytu lomovými výsivkami do 30 kg/m2</t>
  </si>
  <si>
    <t>577142212R00</t>
  </si>
  <si>
    <t>Beton asfalt. ABJ,ABS,ABH tř.2 nad 3 m, tl. 5 cm</t>
  </si>
  <si>
    <t>cesta:1336</t>
  </si>
  <si>
    <t>599142111R00</t>
  </si>
  <si>
    <t>Úprava zálivky dil.spár hloubky do 4 cm š. do 4 cm</t>
  </si>
  <si>
    <t>22+3,5+5,7</t>
  </si>
  <si>
    <t>8</t>
  </si>
  <si>
    <t>Trubní vedení</t>
  </si>
  <si>
    <t>871318111R00</t>
  </si>
  <si>
    <t>Kladení drenážního potrubí z plastických hmot</t>
  </si>
  <si>
    <t>72,5+28</t>
  </si>
  <si>
    <t>894401211RT2</t>
  </si>
  <si>
    <t>Osazení betonových skruží rovných 29/100/9 včetně dodávky skruže TBS-Q 100/25 PS 100/250/90</t>
  </si>
  <si>
    <t>úprava šachet kanalizace:2</t>
  </si>
  <si>
    <t>899331111R00</t>
  </si>
  <si>
    <t>Výšková úprava vstupu do 20 cm, zvýšení poklopu</t>
  </si>
  <si>
    <t>899431111R00</t>
  </si>
  <si>
    <t>Výšková úprava do 20 cm, zvýšení krytu šoupěte</t>
  </si>
  <si>
    <t>úprava šoupat vodovodu:4</t>
  </si>
  <si>
    <t>28611226.A</t>
  </si>
  <si>
    <t>Trubka PVC drenážní flexibilní d 200 mm</t>
  </si>
  <si>
    <t>(72,5+28)*1,05</t>
  </si>
  <si>
    <t>91</t>
  </si>
  <si>
    <t>Doplňující práce na komunikaci</t>
  </si>
  <si>
    <t>919412113R00</t>
  </si>
  <si>
    <t>Hospodářský přejezd 4 m, čela z B10, převýš.100 cm</t>
  </si>
  <si>
    <t>vjezd na pozemek p.č.52:1</t>
  </si>
  <si>
    <t>919413211R00</t>
  </si>
  <si>
    <t>Vtoková jímka z B 10</t>
  </si>
  <si>
    <t>919492911R00</t>
  </si>
  <si>
    <t>Příplatek za další 1m přes délku 4m přejezdu</t>
  </si>
  <si>
    <t>vjezd na pozemek p.č.52:7</t>
  </si>
  <si>
    <t>919731122R00</t>
  </si>
  <si>
    <t>Zarovnání styčné plochy živičné tl. do 10 cm</t>
  </si>
  <si>
    <t>919735112R00</t>
  </si>
  <si>
    <t>Řezání stávajícího živičného krytu tl. 5 - 10 cm</t>
  </si>
  <si>
    <t>Nab5</t>
  </si>
  <si>
    <t>Přenosné dopravní značení pro stavbu+DIO</t>
  </si>
  <si>
    <t>ks</t>
  </si>
  <si>
    <t>Nab7</t>
  </si>
  <si>
    <t>Vytýčení podzemních vedení</t>
  </si>
  <si>
    <t>93</t>
  </si>
  <si>
    <t>Dokončovací práce inženýrskách staveb</t>
  </si>
  <si>
    <t>935112211R00</t>
  </si>
  <si>
    <t>Osazení přík.žlabu do B10 tl.10 cm z tvárnic 80 cm</t>
  </si>
  <si>
    <t>opevnění dna příkopu:77</t>
  </si>
  <si>
    <t>59227502</t>
  </si>
  <si>
    <t>Žlabovka TBM 73-30  57x30x8 cm</t>
  </si>
  <si>
    <t>(72,5/0,3)*1,01</t>
  </si>
  <si>
    <t>59227630</t>
  </si>
  <si>
    <t>Deska meliorační TBM 2-50  50x50x10 cm</t>
  </si>
  <si>
    <t>opevnění příkopu:(77*2*2)*1,02</t>
  </si>
  <si>
    <t>96</t>
  </si>
  <si>
    <t>Bourání konstrukcí</t>
  </si>
  <si>
    <t>966008111R00</t>
  </si>
  <si>
    <t>Bourání trubního propustku z trub DN do 30 cm</t>
  </si>
  <si>
    <t>stávající propust u trafostanice:6</t>
  </si>
  <si>
    <t>966067111R00</t>
  </si>
  <si>
    <t>Rozebrání plotu tyč. lať. prken. drátěného, plech.</t>
  </si>
  <si>
    <t>rozebrání oplocení pozemku 43/1:71</t>
  </si>
  <si>
    <t>99</t>
  </si>
  <si>
    <t>Staveništní přesun hmot</t>
  </si>
  <si>
    <t>998225111R00</t>
  </si>
  <si>
    <t>Přesun hmot, pozemní komunikace, kryt živičný</t>
  </si>
  <si>
    <t>t</t>
  </si>
  <si>
    <t>D96</t>
  </si>
  <si>
    <t>Přesuny suti a vybouraných hmot</t>
  </si>
  <si>
    <t>Nab6</t>
  </si>
  <si>
    <t>Skládkovné za suť</t>
  </si>
  <si>
    <t>979082213R00</t>
  </si>
  <si>
    <t xml:space="preserve">Vodorovná doprava suti po suchu do 1 km </t>
  </si>
  <si>
    <t>0,235*277</t>
  </si>
  <si>
    <t>979082219R00</t>
  </si>
  <si>
    <t xml:space="preserve">Příplatek za dopravu suti po suchu za další 1 km </t>
  </si>
  <si>
    <t>0,01*73</t>
  </si>
  <si>
    <t xml:space="preserve">Zařízení staveniště </t>
  </si>
  <si>
    <t xml:space="preserve">Vytyčení a zaměření stavby </t>
  </si>
  <si>
    <t>Celkem HPC2</t>
  </si>
  <si>
    <t xml:space="preserve">Výkaz výměr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</si>
</sst>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5">
    <xf numFmtId="0" fontId="0" fillId="0" borderId="0" xfId="0"/>
    <xf numFmtId="0" fontId="4" fillId="0" borderId="0" xfId="20" applyFont="1" applyFill="1" applyAlignment="1">
      <alignment horizontal="center"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centerContinuous"/>
      <protection/>
    </xf>
    <xf numFmtId="0" fontId="3" fillId="0" borderId="0" xfId="20" applyFont="1" applyFill="1" applyAlignment="1">
      <alignment horizontal="right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  <xf numFmtId="0" fontId="3" fillId="0" borderId="3" xfId="20" applyFont="1" applyFill="1" applyBorder="1">
      <alignment/>
      <protection/>
    </xf>
    <xf numFmtId="0" fontId="5" fillId="0" borderId="4" xfId="20" applyFont="1" applyFill="1" applyBorder="1" applyAlignment="1">
      <alignment horizontal="right"/>
      <protection/>
    </xf>
    <xf numFmtId="0" fontId="3" fillId="0" borderId="3" xfId="20" applyFont="1" applyFill="1" applyBorder="1" applyAlignment="1">
      <alignment horizontal="left"/>
      <protection/>
    </xf>
    <xf numFmtId="0" fontId="3" fillId="0" borderId="5" xfId="20" applyFont="1" applyFill="1" applyBorder="1">
      <alignment/>
      <protection/>
    </xf>
    <xf numFmtId="49" fontId="3" fillId="0" borderId="6" xfId="20" applyNumberFormat="1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3" fillId="0" borderId="8" xfId="20" applyFont="1" applyFill="1" applyBorder="1">
      <alignment/>
      <protection/>
    </xf>
    <xf numFmtId="0" fontId="3" fillId="0" borderId="9" xfId="20" applyFont="1" applyFill="1" applyBorder="1" applyAlignment="1">
      <alignment horizontal="center" shrinkToFit="1"/>
      <protection/>
    </xf>
    <xf numFmtId="0" fontId="3" fillId="0" borderId="8" xfId="20" applyFont="1" applyFill="1" applyBorder="1" applyAlignment="1">
      <alignment horizontal="center" shrinkToFit="1"/>
      <protection/>
    </xf>
    <xf numFmtId="0" fontId="3" fillId="0" borderId="10" xfId="20" applyFont="1" applyFill="1" applyBorder="1" applyAlignment="1">
      <alignment horizontal="center" shrinkToFit="1"/>
      <protection/>
    </xf>
    <xf numFmtId="0" fontId="5" fillId="0" borderId="0" xfId="20" applyFont="1" applyFill="1">
      <alignment/>
      <protection/>
    </xf>
    <xf numFmtId="0" fontId="3" fillId="0" borderId="0" xfId="20" applyFont="1" applyFill="1" applyAlignment="1">
      <alignment/>
      <protection/>
    </xf>
    <xf numFmtId="49" fontId="5" fillId="0" borderId="11" xfId="20" applyNumberFormat="1" applyFont="1" applyFill="1" applyBorder="1">
      <alignment/>
      <protection/>
    </xf>
    <xf numFmtId="0" fontId="5" fillId="0" borderId="12" xfId="20" applyFont="1" applyFill="1" applyBorder="1" applyAlignment="1">
      <alignment horizontal="center"/>
      <protection/>
    </xf>
    <xf numFmtId="0" fontId="5" fillId="0" borderId="12" xfId="20" applyNumberFormat="1" applyFont="1" applyFill="1" applyBorder="1" applyAlignment="1">
      <alignment horizontal="center"/>
      <protection/>
    </xf>
    <xf numFmtId="0" fontId="5" fillId="0" borderId="11" xfId="20" applyFont="1" applyFill="1" applyBorder="1" applyAlignment="1">
      <alignment horizontal="center"/>
      <protection/>
    </xf>
    <xf numFmtId="0" fontId="3" fillId="0" borderId="13" xfId="20" applyFont="1" applyFill="1" applyBorder="1" applyAlignment="1">
      <alignment horizontal="center"/>
      <protection/>
    </xf>
    <xf numFmtId="49" fontId="3" fillId="0" borderId="13" xfId="20" applyNumberFormat="1" applyFont="1" applyFill="1" applyBorder="1" applyAlignment="1">
      <alignment horizontal="left"/>
      <protection/>
    </xf>
    <xf numFmtId="0" fontId="3" fillId="0" borderId="14" xfId="20" applyFont="1" applyFill="1" applyBorder="1">
      <alignment/>
      <protection/>
    </xf>
    <xf numFmtId="0" fontId="3" fillId="0" borderId="15" xfId="20" applyFont="1" applyFill="1" applyBorder="1" applyAlignment="1">
      <alignment horizontal="center"/>
      <protection/>
    </xf>
    <xf numFmtId="0" fontId="3" fillId="0" borderId="15" xfId="20" applyNumberFormat="1" applyFont="1" applyFill="1" applyBorder="1" applyAlignment="1">
      <alignment horizontal="right"/>
      <protection/>
    </xf>
    <xf numFmtId="0" fontId="3" fillId="0" borderId="15" xfId="20" applyNumberFormat="1" applyFont="1" applyFill="1" applyBorder="1">
      <alignment/>
      <protection/>
    </xf>
    <xf numFmtId="0" fontId="6" fillId="0" borderId="16" xfId="20" applyFont="1" applyFill="1" applyBorder="1" applyAlignment="1">
      <alignment horizontal="center" vertical="top"/>
      <protection/>
    </xf>
    <xf numFmtId="49" fontId="6" fillId="0" borderId="16" xfId="20" applyNumberFormat="1" applyFont="1" applyFill="1" applyBorder="1" applyAlignment="1">
      <alignment horizontal="left" vertical="top"/>
      <protection/>
    </xf>
    <xf numFmtId="0" fontId="6" fillId="0" borderId="16" xfId="20" applyFont="1" applyFill="1" applyBorder="1" applyAlignment="1">
      <alignment vertical="top" wrapText="1"/>
      <protection/>
    </xf>
    <xf numFmtId="49" fontId="6" fillId="0" borderId="16" xfId="20" applyNumberFormat="1" applyFont="1" applyFill="1" applyBorder="1" applyAlignment="1">
      <alignment horizontal="center" shrinkToFit="1"/>
      <protection/>
    </xf>
    <xf numFmtId="0" fontId="5" fillId="0" borderId="13" xfId="20" applyFont="1" applyFill="1" applyBorder="1" applyAlignment="1">
      <alignment horizontal="center"/>
      <protection/>
    </xf>
    <xf numFmtId="49" fontId="5" fillId="0" borderId="13" xfId="20" applyNumberFormat="1" applyFont="1" applyFill="1" applyBorder="1" applyAlignment="1">
      <alignment horizontal="left"/>
      <protection/>
    </xf>
    <xf numFmtId="49" fontId="6" fillId="0" borderId="17" xfId="20" applyNumberFormat="1" applyFont="1" applyFill="1" applyBorder="1" applyAlignment="1">
      <alignment horizontal="left" wrapText="1"/>
      <protection/>
    </xf>
    <xf numFmtId="49" fontId="3" fillId="0" borderId="18" xfId="0" applyNumberFormat="1" applyFont="1" applyFill="1" applyBorder="1" applyAlignment="1">
      <alignment horizontal="left" wrapText="1"/>
    </xf>
    <xf numFmtId="0" fontId="3" fillId="0" borderId="11" xfId="20" applyFont="1" applyFill="1" applyBorder="1" applyAlignment="1">
      <alignment horizontal="center"/>
      <protection/>
    </xf>
    <xf numFmtId="49" fontId="7" fillId="0" borderId="11" xfId="20" applyNumberFormat="1" applyFont="1" applyFill="1" applyBorder="1" applyAlignment="1">
      <alignment horizontal="left"/>
      <protection/>
    </xf>
    <xf numFmtId="0" fontId="7" fillId="0" borderId="14" xfId="20" applyFont="1" applyFill="1" applyBorder="1">
      <alignment/>
      <protection/>
    </xf>
    <xf numFmtId="4" fontId="3" fillId="0" borderId="15" xfId="20" applyNumberFormat="1" applyFont="1" applyFill="1" applyBorder="1" applyAlignment="1">
      <alignment horizontal="right"/>
      <protection/>
    </xf>
    <xf numFmtId="4" fontId="3" fillId="0" borderId="11" xfId="20" applyNumberFormat="1" applyFont="1" applyFill="1" applyBorder="1">
      <alignment/>
      <protection/>
    </xf>
    <xf numFmtId="4" fontId="6" fillId="0" borderId="19" xfId="20" applyNumberFormat="1" applyFont="1" applyFill="1" applyBorder="1" applyAlignment="1">
      <alignment horizontal="right"/>
      <protection/>
    </xf>
    <xf numFmtId="4" fontId="6" fillId="0" borderId="17" xfId="20" applyNumberFormat="1" applyFont="1" applyFill="1" applyBorder="1" applyAlignment="1">
      <alignment horizontal="right" wrapText="1"/>
      <protection/>
    </xf>
    <xf numFmtId="4" fontId="6" fillId="0" borderId="11" xfId="20" applyNumberFormat="1" applyFont="1" applyFill="1" applyBorder="1" applyAlignment="1">
      <alignment horizontal="right"/>
      <protection/>
    </xf>
    <xf numFmtId="4" fontId="6" fillId="0" borderId="11" xfId="20" applyNumberFormat="1" applyFont="1" applyFill="1" applyBorder="1">
      <alignment/>
      <protection/>
    </xf>
    <xf numFmtId="0" fontId="6" fillId="0" borderId="11" xfId="20" applyFont="1" applyFill="1" applyBorder="1" applyAlignment="1">
      <alignment horizontal="left" wrapText="1"/>
      <protection/>
    </xf>
    <xf numFmtId="0" fontId="6" fillId="0" borderId="11" xfId="0" applyFont="1" applyFill="1" applyBorder="1" applyAlignment="1">
      <alignment horizontal="right"/>
    </xf>
    <xf numFmtId="4" fontId="3" fillId="0" borderId="11" xfId="20" applyNumberFormat="1" applyFont="1" applyFill="1" applyBorder="1" applyAlignment="1">
      <alignment horizontal="right"/>
      <protection/>
    </xf>
    <xf numFmtId="0" fontId="3" fillId="0" borderId="11" xfId="20" applyNumberFormat="1" applyFont="1" applyFill="1" applyBorder="1" applyAlignment="1">
      <alignment horizontal="right"/>
      <protection/>
    </xf>
    <xf numFmtId="0" fontId="3" fillId="0" borderId="11" xfId="20" applyNumberFormat="1" applyFont="1" applyFill="1" applyBorder="1">
      <alignment/>
      <protection/>
    </xf>
    <xf numFmtId="0" fontId="0" fillId="0" borderId="11" xfId="0" applyBorder="1"/>
    <xf numFmtId="0" fontId="2" fillId="0" borderId="14" xfId="0" applyFont="1" applyBorder="1"/>
    <xf numFmtId="0" fontId="0" fillId="0" borderId="15" xfId="0" applyBorder="1"/>
    <xf numFmtId="0" fontId="0" fillId="0" borderId="1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C2-%20v&#253;kazv&#253;m&#28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2</v>
          </cell>
          <cell r="C5" t="str">
            <v>Polní cesta HPC2 - 2011</v>
          </cell>
        </row>
        <row r="7">
          <cell r="A7" t="str">
            <v>2-2005</v>
          </cell>
          <cell r="C7" t="str">
            <v>Polní cesty Hvožďany</v>
          </cell>
        </row>
      </sheetData>
      <sheetData sheetId="1">
        <row r="2">
          <cell r="G2" t="str">
            <v>polní cesta HPC2 - 2011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24">
      <selection activeCell="H5" sqref="H5"/>
    </sheetView>
  </sheetViews>
  <sheetFormatPr defaultColWidth="9.140625" defaultRowHeight="15"/>
  <cols>
    <col min="1" max="1" width="3.7109375" style="0" bestFit="1" customWidth="1"/>
    <col min="2" max="2" width="11.7109375" style="0" bestFit="1" customWidth="1"/>
    <col min="3" max="3" width="38.421875" style="0" bestFit="1" customWidth="1"/>
    <col min="4" max="4" width="3.140625" style="0" bestFit="1" customWidth="1"/>
    <col min="5" max="5" width="8.28125" style="0" bestFit="1" customWidth="1"/>
    <col min="6" max="6" width="7.7109375" style="0" bestFit="1" customWidth="1"/>
    <col min="7" max="7" width="11.7109375" style="0" bestFit="1" customWidth="1"/>
  </cols>
  <sheetData>
    <row r="1" spans="1:7" ht="15.6">
      <c r="A1" s="1" t="s">
        <v>215</v>
      </c>
      <c r="B1" s="1"/>
      <c r="C1" s="1"/>
      <c r="D1" s="1"/>
      <c r="E1" s="1"/>
      <c r="F1" s="1"/>
      <c r="G1" s="1"/>
    </row>
    <row r="2" spans="1:7" ht="15" thickBot="1">
      <c r="A2" s="2"/>
      <c r="B2" s="3"/>
      <c r="C2" s="3"/>
      <c r="D2" s="3"/>
      <c r="E2" s="4"/>
      <c r="F2" s="3"/>
      <c r="G2" s="3"/>
    </row>
    <row r="3" spans="1:7" ht="15" thickTop="1">
      <c r="A3" s="5" t="s">
        <v>0</v>
      </c>
      <c r="B3" s="6"/>
      <c r="C3" s="7" t="str">
        <f>CONCATENATE(cislostavby," ",nazevstavby)</f>
        <v>2-2005 Polní cesty Hvožďany</v>
      </c>
      <c r="D3" s="7"/>
      <c r="E3" s="8"/>
      <c r="F3" s="9"/>
      <c r="G3" s="10"/>
    </row>
    <row r="4" spans="1:7" ht="15" thickBot="1">
      <c r="A4" s="11" t="s">
        <v>1</v>
      </c>
      <c r="B4" s="12"/>
      <c r="C4" s="13" t="str">
        <f>CONCATENATE(cisloobjektu," ",nazevobjektu)</f>
        <v>2 Polní cesta HPC2 - 2011</v>
      </c>
      <c r="D4" s="13"/>
      <c r="E4" s="14" t="str">
        <f>'[1]Rekapitulace'!G2</f>
        <v>polní cesta HPC2 - 2011</v>
      </c>
      <c r="F4" s="15"/>
      <c r="G4" s="16"/>
    </row>
    <row r="5" spans="1:7" ht="15" thickTop="1">
      <c r="A5" s="17"/>
      <c r="B5" s="2"/>
      <c r="C5" s="2"/>
      <c r="D5" s="2"/>
      <c r="E5" s="4"/>
      <c r="F5" s="2"/>
      <c r="G5" s="18"/>
    </row>
    <row r="6" spans="1:7" ht="15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0" t="s">
        <v>7</v>
      </c>
      <c r="G6" s="22" t="s">
        <v>8</v>
      </c>
    </row>
    <row r="7" spans="1:7" ht="15">
      <c r="A7" s="23" t="s">
        <v>9</v>
      </c>
      <c r="B7" s="24" t="s">
        <v>10</v>
      </c>
      <c r="C7" s="25" t="s">
        <v>11</v>
      </c>
      <c r="D7" s="26"/>
      <c r="E7" s="27"/>
      <c r="F7" s="27"/>
      <c r="G7" s="28"/>
    </row>
    <row r="8" spans="1:7" ht="15">
      <c r="A8" s="29">
        <v>1</v>
      </c>
      <c r="B8" s="30" t="s">
        <v>12</v>
      </c>
      <c r="C8" s="31" t="s">
        <v>13</v>
      </c>
      <c r="D8" s="32" t="s">
        <v>14</v>
      </c>
      <c r="E8" s="42">
        <v>100</v>
      </c>
      <c r="F8" s="44"/>
      <c r="G8" s="45"/>
    </row>
    <row r="9" spans="1:7" ht="15">
      <c r="A9" s="29">
        <v>2</v>
      </c>
      <c r="B9" s="30" t="s">
        <v>15</v>
      </c>
      <c r="C9" s="31" t="s">
        <v>16</v>
      </c>
      <c r="D9" s="32" t="s">
        <v>14</v>
      </c>
      <c r="E9" s="42">
        <v>100</v>
      </c>
      <c r="F9" s="44"/>
      <c r="G9" s="45"/>
    </row>
    <row r="10" spans="1:7" ht="15">
      <c r="A10" s="29">
        <v>3</v>
      </c>
      <c r="B10" s="30" t="s">
        <v>17</v>
      </c>
      <c r="C10" s="31" t="s">
        <v>18</v>
      </c>
      <c r="D10" s="32" t="s">
        <v>14</v>
      </c>
      <c r="E10" s="42">
        <v>292</v>
      </c>
      <c r="F10" s="44"/>
      <c r="G10" s="45"/>
    </row>
    <row r="11" spans="1:7" ht="15">
      <c r="A11" s="33"/>
      <c r="B11" s="34"/>
      <c r="C11" s="35" t="s">
        <v>19</v>
      </c>
      <c r="D11" s="36"/>
      <c r="E11" s="43">
        <v>292</v>
      </c>
      <c r="F11" s="46"/>
      <c r="G11" s="47"/>
    </row>
    <row r="12" spans="1:7" ht="15">
      <c r="A12" s="29">
        <v>4</v>
      </c>
      <c r="B12" s="30" t="s">
        <v>20</v>
      </c>
      <c r="C12" s="31" t="s">
        <v>21</v>
      </c>
      <c r="D12" s="32" t="s">
        <v>14</v>
      </c>
      <c r="E12" s="42">
        <v>286</v>
      </c>
      <c r="F12" s="44"/>
      <c r="G12" s="45"/>
    </row>
    <row r="13" spans="1:7" ht="15">
      <c r="A13" s="33"/>
      <c r="B13" s="34"/>
      <c r="C13" s="35" t="s">
        <v>22</v>
      </c>
      <c r="D13" s="36"/>
      <c r="E13" s="43">
        <v>286</v>
      </c>
      <c r="F13" s="46"/>
      <c r="G13" s="47"/>
    </row>
    <row r="14" spans="1:7" ht="15">
      <c r="A14" s="29">
        <v>5</v>
      </c>
      <c r="B14" s="30" t="s">
        <v>23</v>
      </c>
      <c r="C14" s="31" t="s">
        <v>24</v>
      </c>
      <c r="D14" s="32" t="s">
        <v>14</v>
      </c>
      <c r="E14" s="42">
        <v>292</v>
      </c>
      <c r="F14" s="44"/>
      <c r="G14" s="45"/>
    </row>
    <row r="15" spans="1:7" ht="15">
      <c r="A15" s="33"/>
      <c r="B15" s="34"/>
      <c r="C15" s="35" t="s">
        <v>25</v>
      </c>
      <c r="D15" s="36"/>
      <c r="E15" s="43">
        <v>292</v>
      </c>
      <c r="F15" s="46"/>
      <c r="G15" s="47"/>
    </row>
    <row r="16" spans="1:7" ht="15">
      <c r="A16" s="29">
        <v>6</v>
      </c>
      <c r="B16" s="30" t="s">
        <v>26</v>
      </c>
      <c r="C16" s="31" t="s">
        <v>27</v>
      </c>
      <c r="D16" s="32" t="s">
        <v>14</v>
      </c>
      <c r="E16" s="42">
        <v>43</v>
      </c>
      <c r="F16" s="44"/>
      <c r="G16" s="45"/>
    </row>
    <row r="17" spans="1:7" ht="15">
      <c r="A17" s="33"/>
      <c r="B17" s="34"/>
      <c r="C17" s="35" t="s">
        <v>28</v>
      </c>
      <c r="D17" s="36"/>
      <c r="E17" s="43">
        <v>43</v>
      </c>
      <c r="F17" s="46"/>
      <c r="G17" s="47"/>
    </row>
    <row r="18" spans="1:7" ht="15">
      <c r="A18" s="29">
        <v>7</v>
      </c>
      <c r="B18" s="30" t="s">
        <v>29</v>
      </c>
      <c r="C18" s="31" t="s">
        <v>30</v>
      </c>
      <c r="D18" s="32" t="s">
        <v>31</v>
      </c>
      <c r="E18" s="42">
        <v>86.41</v>
      </c>
      <c r="F18" s="44"/>
      <c r="G18" s="45"/>
    </row>
    <row r="19" spans="1:7" ht="15">
      <c r="A19" s="33"/>
      <c r="B19" s="34"/>
      <c r="C19" s="35" t="s">
        <v>32</v>
      </c>
      <c r="D19" s="36"/>
      <c r="E19" s="43">
        <v>86.41</v>
      </c>
      <c r="F19" s="46"/>
      <c r="G19" s="47"/>
    </row>
    <row r="20" spans="1:7" ht="15">
      <c r="A20" s="29">
        <v>8</v>
      </c>
      <c r="B20" s="30" t="s">
        <v>33</v>
      </c>
      <c r="C20" s="31" t="s">
        <v>34</v>
      </c>
      <c r="D20" s="32" t="s">
        <v>31</v>
      </c>
      <c r="E20" s="42">
        <v>215.55</v>
      </c>
      <c r="F20" s="44"/>
      <c r="G20" s="45"/>
    </row>
    <row r="21" spans="1:7" ht="15">
      <c r="A21" s="33"/>
      <c r="B21" s="34"/>
      <c r="C21" s="35" t="s">
        <v>35</v>
      </c>
      <c r="D21" s="36"/>
      <c r="E21" s="43">
        <v>215.55</v>
      </c>
      <c r="F21" s="46"/>
      <c r="G21" s="47"/>
    </row>
    <row r="22" spans="1:7" ht="15">
      <c r="A22" s="29">
        <v>9</v>
      </c>
      <c r="B22" s="30" t="s">
        <v>36</v>
      </c>
      <c r="C22" s="31" t="s">
        <v>37</v>
      </c>
      <c r="D22" s="32" t="s">
        <v>31</v>
      </c>
      <c r="E22" s="42">
        <v>215.55</v>
      </c>
      <c r="F22" s="44"/>
      <c r="G22" s="45"/>
    </row>
    <row r="23" spans="1:7" ht="15">
      <c r="A23" s="33"/>
      <c r="B23" s="34"/>
      <c r="C23" s="35" t="s">
        <v>35</v>
      </c>
      <c r="D23" s="36"/>
      <c r="E23" s="43">
        <v>215.55</v>
      </c>
      <c r="F23" s="46"/>
      <c r="G23" s="47"/>
    </row>
    <row r="24" spans="1:7" ht="15">
      <c r="A24" s="29">
        <v>10</v>
      </c>
      <c r="B24" s="30" t="s">
        <v>38</v>
      </c>
      <c r="C24" s="31" t="s">
        <v>39</v>
      </c>
      <c r="D24" s="32" t="s">
        <v>31</v>
      </c>
      <c r="E24" s="42">
        <v>312.66</v>
      </c>
      <c r="F24" s="44"/>
      <c r="G24" s="45"/>
    </row>
    <row r="25" spans="1:7" ht="15">
      <c r="A25" s="33"/>
      <c r="B25" s="34"/>
      <c r="C25" s="35" t="s">
        <v>40</v>
      </c>
      <c r="D25" s="36"/>
      <c r="E25" s="43">
        <v>0</v>
      </c>
      <c r="F25" s="46"/>
      <c r="G25" s="47"/>
    </row>
    <row r="26" spans="1:7" ht="15">
      <c r="A26" s="33"/>
      <c r="B26" s="34"/>
      <c r="C26" s="35" t="s">
        <v>41</v>
      </c>
      <c r="D26" s="36"/>
      <c r="E26" s="43">
        <v>258.66</v>
      </c>
      <c r="F26" s="46"/>
      <c r="G26" s="47"/>
    </row>
    <row r="27" spans="1:7" ht="15">
      <c r="A27" s="33"/>
      <c r="B27" s="34"/>
      <c r="C27" s="35" t="s">
        <v>42</v>
      </c>
      <c r="D27" s="36"/>
      <c r="E27" s="43">
        <v>40.5</v>
      </c>
      <c r="F27" s="46"/>
      <c r="G27" s="47"/>
    </row>
    <row r="28" spans="1:7" ht="15">
      <c r="A28" s="33"/>
      <c r="B28" s="34"/>
      <c r="C28" s="35" t="s">
        <v>43</v>
      </c>
      <c r="D28" s="36"/>
      <c r="E28" s="43">
        <v>13.5</v>
      </c>
      <c r="F28" s="46"/>
      <c r="G28" s="47"/>
    </row>
    <row r="29" spans="1:7" ht="15">
      <c r="A29" s="29">
        <v>11</v>
      </c>
      <c r="B29" s="30" t="s">
        <v>44</v>
      </c>
      <c r="C29" s="31" t="s">
        <v>45</v>
      </c>
      <c r="D29" s="32" t="s">
        <v>31</v>
      </c>
      <c r="E29" s="42">
        <v>13.5</v>
      </c>
      <c r="F29" s="44"/>
      <c r="G29" s="45"/>
    </row>
    <row r="30" spans="1:7" ht="15">
      <c r="A30" s="33"/>
      <c r="B30" s="34"/>
      <c r="C30" s="35" t="s">
        <v>46</v>
      </c>
      <c r="D30" s="36"/>
      <c r="E30" s="43">
        <v>13.5</v>
      </c>
      <c r="F30" s="46"/>
      <c r="G30" s="47"/>
    </row>
    <row r="31" spans="1:7" ht="15">
      <c r="A31" s="29">
        <v>12</v>
      </c>
      <c r="B31" s="30" t="s">
        <v>47</v>
      </c>
      <c r="C31" s="31" t="s">
        <v>48</v>
      </c>
      <c r="D31" s="32" t="s">
        <v>31</v>
      </c>
      <c r="E31" s="42">
        <v>67.5</v>
      </c>
      <c r="F31" s="44"/>
      <c r="G31" s="45"/>
    </row>
    <row r="32" spans="1:7" ht="15">
      <c r="A32" s="33"/>
      <c r="B32" s="34"/>
      <c r="C32" s="35" t="s">
        <v>49</v>
      </c>
      <c r="D32" s="36"/>
      <c r="E32" s="43">
        <v>60.3</v>
      </c>
      <c r="F32" s="46"/>
      <c r="G32" s="47"/>
    </row>
    <row r="33" spans="1:7" ht="15">
      <c r="A33" s="33"/>
      <c r="B33" s="34"/>
      <c r="C33" s="35" t="s">
        <v>50</v>
      </c>
      <c r="D33" s="36"/>
      <c r="E33" s="43">
        <v>7.2</v>
      </c>
      <c r="F33" s="46"/>
      <c r="G33" s="47"/>
    </row>
    <row r="34" spans="1:7" ht="15">
      <c r="A34" s="29">
        <v>13</v>
      </c>
      <c r="B34" s="30" t="s">
        <v>51</v>
      </c>
      <c r="C34" s="31" t="s">
        <v>52</v>
      </c>
      <c r="D34" s="32" t="s">
        <v>31</v>
      </c>
      <c r="E34" s="42">
        <v>7.2</v>
      </c>
      <c r="F34" s="44"/>
      <c r="G34" s="45"/>
    </row>
    <row r="35" spans="1:7" ht="15">
      <c r="A35" s="29">
        <v>14</v>
      </c>
      <c r="B35" s="30" t="s">
        <v>53</v>
      </c>
      <c r="C35" s="31" t="s">
        <v>54</v>
      </c>
      <c r="D35" s="32" t="s">
        <v>31</v>
      </c>
      <c r="E35" s="42">
        <v>202.8</v>
      </c>
      <c r="F35" s="44"/>
      <c r="G35" s="45"/>
    </row>
    <row r="36" spans="1:7" ht="15">
      <c r="A36" s="33"/>
      <c r="B36" s="34"/>
      <c r="C36" s="35" t="s">
        <v>55</v>
      </c>
      <c r="D36" s="36"/>
      <c r="E36" s="43">
        <v>101.4</v>
      </c>
      <c r="F36" s="46"/>
      <c r="G36" s="47"/>
    </row>
    <row r="37" spans="1:7" ht="15">
      <c r="A37" s="33"/>
      <c r="B37" s="34"/>
      <c r="C37" s="35" t="s">
        <v>56</v>
      </c>
      <c r="D37" s="36"/>
      <c r="E37" s="43">
        <v>101.4</v>
      </c>
      <c r="F37" s="46"/>
      <c r="G37" s="47"/>
    </row>
    <row r="38" spans="1:7" ht="15">
      <c r="A38" s="29">
        <v>15</v>
      </c>
      <c r="B38" s="30" t="s">
        <v>57</v>
      </c>
      <c r="C38" s="31" t="s">
        <v>58</v>
      </c>
      <c r="D38" s="32" t="s">
        <v>31</v>
      </c>
      <c r="E38" s="42">
        <v>224.55</v>
      </c>
      <c r="F38" s="44"/>
      <c r="G38" s="45"/>
    </row>
    <row r="39" spans="1:7" ht="15">
      <c r="A39" s="33"/>
      <c r="B39" s="34"/>
      <c r="C39" s="35" t="s">
        <v>59</v>
      </c>
      <c r="D39" s="36"/>
      <c r="E39" s="43">
        <v>157.05</v>
      </c>
      <c r="F39" s="46"/>
      <c r="G39" s="47"/>
    </row>
    <row r="40" spans="1:7" ht="15">
      <c r="A40" s="33"/>
      <c r="B40" s="34"/>
      <c r="C40" s="35" t="s">
        <v>60</v>
      </c>
      <c r="D40" s="36"/>
      <c r="E40" s="43">
        <v>67.5</v>
      </c>
      <c r="F40" s="46"/>
      <c r="G40" s="47"/>
    </row>
    <row r="41" spans="1:7" ht="15">
      <c r="A41" s="29">
        <v>16</v>
      </c>
      <c r="B41" s="30" t="s">
        <v>61</v>
      </c>
      <c r="C41" s="31" t="s">
        <v>62</v>
      </c>
      <c r="D41" s="32" t="s">
        <v>31</v>
      </c>
      <c r="E41" s="42">
        <v>101.4</v>
      </c>
      <c r="F41" s="44"/>
      <c r="G41" s="45"/>
    </row>
    <row r="42" spans="1:7" ht="15">
      <c r="A42" s="33"/>
      <c r="B42" s="34"/>
      <c r="C42" s="35" t="s">
        <v>63</v>
      </c>
      <c r="D42" s="36"/>
      <c r="E42" s="43">
        <v>101.4</v>
      </c>
      <c r="F42" s="46"/>
      <c r="G42" s="47"/>
    </row>
    <row r="43" spans="1:7" ht="15">
      <c r="A43" s="29">
        <v>17</v>
      </c>
      <c r="B43" s="30" t="s">
        <v>64</v>
      </c>
      <c r="C43" s="31" t="s">
        <v>65</v>
      </c>
      <c r="D43" s="32" t="s">
        <v>31</v>
      </c>
      <c r="E43" s="42">
        <v>19.7</v>
      </c>
      <c r="F43" s="44"/>
      <c r="G43" s="45"/>
    </row>
    <row r="44" spans="1:7" ht="15">
      <c r="A44" s="33"/>
      <c r="B44" s="34"/>
      <c r="C44" s="35" t="s">
        <v>66</v>
      </c>
      <c r="D44" s="36"/>
      <c r="E44" s="43">
        <v>19.7</v>
      </c>
      <c r="F44" s="46"/>
      <c r="G44" s="47"/>
    </row>
    <row r="45" spans="1:7" ht="15">
      <c r="A45" s="29">
        <v>18</v>
      </c>
      <c r="B45" s="30" t="s">
        <v>67</v>
      </c>
      <c r="C45" s="31" t="s">
        <v>68</v>
      </c>
      <c r="D45" s="32" t="s">
        <v>31</v>
      </c>
      <c r="E45" s="42">
        <v>498.6</v>
      </c>
      <c r="F45" s="44"/>
      <c r="G45" s="45"/>
    </row>
    <row r="46" spans="1:7" ht="15">
      <c r="A46" s="33"/>
      <c r="B46" s="34"/>
      <c r="C46" s="35" t="s">
        <v>69</v>
      </c>
      <c r="D46" s="36"/>
      <c r="E46" s="43">
        <v>498.6</v>
      </c>
      <c r="F46" s="46"/>
      <c r="G46" s="47"/>
    </row>
    <row r="47" spans="1:7" ht="15">
      <c r="A47" s="29">
        <v>19</v>
      </c>
      <c r="B47" s="30" t="s">
        <v>70</v>
      </c>
      <c r="C47" s="31" t="s">
        <v>71</v>
      </c>
      <c r="D47" s="32" t="s">
        <v>31</v>
      </c>
      <c r="E47" s="42">
        <v>2.2</v>
      </c>
      <c r="F47" s="44"/>
      <c r="G47" s="45"/>
    </row>
    <row r="48" spans="1:7" ht="15">
      <c r="A48" s="33"/>
      <c r="B48" s="34"/>
      <c r="C48" s="35" t="s">
        <v>72</v>
      </c>
      <c r="D48" s="36"/>
      <c r="E48" s="43">
        <v>2.2</v>
      </c>
      <c r="F48" s="46"/>
      <c r="G48" s="47"/>
    </row>
    <row r="49" spans="1:7" ht="15">
      <c r="A49" s="29">
        <v>20</v>
      </c>
      <c r="B49" s="30" t="s">
        <v>73</v>
      </c>
      <c r="C49" s="31" t="s">
        <v>74</v>
      </c>
      <c r="D49" s="32" t="s">
        <v>14</v>
      </c>
      <c r="E49" s="42">
        <v>1271.6</v>
      </c>
      <c r="F49" s="44"/>
      <c r="G49" s="45"/>
    </row>
    <row r="50" spans="1:7" ht="15">
      <c r="A50" s="29">
        <v>21</v>
      </c>
      <c r="B50" s="30" t="s">
        <v>75</v>
      </c>
      <c r="C50" s="31" t="s">
        <v>76</v>
      </c>
      <c r="D50" s="32" t="s">
        <v>14</v>
      </c>
      <c r="E50" s="42">
        <v>152.8</v>
      </c>
      <c r="F50" s="44"/>
      <c r="G50" s="45"/>
    </row>
    <row r="51" spans="1:7" ht="15">
      <c r="A51" s="29">
        <v>22</v>
      </c>
      <c r="B51" s="30" t="s">
        <v>77</v>
      </c>
      <c r="C51" s="31" t="s">
        <v>78</v>
      </c>
      <c r="D51" s="32" t="s">
        <v>14</v>
      </c>
      <c r="E51" s="42">
        <v>99.2</v>
      </c>
      <c r="F51" s="44"/>
      <c r="G51" s="45"/>
    </row>
    <row r="52" spans="1:7" ht="20.4">
      <c r="A52" s="29">
        <v>23</v>
      </c>
      <c r="B52" s="30" t="s">
        <v>79</v>
      </c>
      <c r="C52" s="31" t="s">
        <v>80</v>
      </c>
      <c r="D52" s="32" t="s">
        <v>14</v>
      </c>
      <c r="E52" s="42">
        <v>125.4</v>
      </c>
      <c r="F52" s="44"/>
      <c r="G52" s="45"/>
    </row>
    <row r="53" spans="1:7" ht="15">
      <c r="A53" s="37"/>
      <c r="B53" s="38" t="s">
        <v>81</v>
      </c>
      <c r="C53" s="39" t="str">
        <f>CONCATENATE(B7," ",C7)</f>
        <v>1 Zemní práce</v>
      </c>
      <c r="D53" s="26"/>
      <c r="E53" s="40"/>
      <c r="F53" s="48"/>
      <c r="G53" s="41"/>
    </row>
    <row r="54" spans="1:7" ht="15">
      <c r="A54" s="23" t="s">
        <v>9</v>
      </c>
      <c r="B54" s="24" t="s">
        <v>82</v>
      </c>
      <c r="C54" s="25" t="s">
        <v>83</v>
      </c>
      <c r="D54" s="26"/>
      <c r="E54" s="27"/>
      <c r="F54" s="49"/>
      <c r="G54" s="50"/>
    </row>
    <row r="55" spans="1:7" ht="15">
      <c r="A55" s="29">
        <v>24</v>
      </c>
      <c r="B55" s="30" t="s">
        <v>84</v>
      </c>
      <c r="C55" s="31" t="s">
        <v>85</v>
      </c>
      <c r="D55" s="32" t="s">
        <v>31</v>
      </c>
      <c r="E55" s="42">
        <v>60.3</v>
      </c>
      <c r="F55" s="44"/>
      <c r="G55" s="45"/>
    </row>
    <row r="56" spans="1:7" ht="15">
      <c r="A56" s="33"/>
      <c r="B56" s="34"/>
      <c r="C56" s="35" t="s">
        <v>86</v>
      </c>
      <c r="D56" s="36"/>
      <c r="E56" s="43">
        <v>60.3</v>
      </c>
      <c r="F56" s="46"/>
      <c r="G56" s="47"/>
    </row>
    <row r="57" spans="1:7" ht="15">
      <c r="A57" s="37"/>
      <c r="B57" s="38" t="s">
        <v>81</v>
      </c>
      <c r="C57" s="39" t="str">
        <f>CONCATENATE(B54," ",C54)</f>
        <v>2 Základy a zvláštní zakládání</v>
      </c>
      <c r="D57" s="26"/>
      <c r="E57" s="40"/>
      <c r="F57" s="48"/>
      <c r="G57" s="41"/>
    </row>
    <row r="58" spans="1:7" ht="15">
      <c r="A58" s="23" t="s">
        <v>9</v>
      </c>
      <c r="B58" s="24" t="s">
        <v>87</v>
      </c>
      <c r="C58" s="25" t="s">
        <v>88</v>
      </c>
      <c r="D58" s="26"/>
      <c r="E58" s="27"/>
      <c r="F58" s="49"/>
      <c r="G58" s="50"/>
    </row>
    <row r="59" spans="1:7" ht="15">
      <c r="A59" s="29">
        <v>25</v>
      </c>
      <c r="B59" s="30" t="s">
        <v>89</v>
      </c>
      <c r="C59" s="31" t="s">
        <v>90</v>
      </c>
      <c r="D59" s="32" t="s">
        <v>91</v>
      </c>
      <c r="E59" s="42">
        <v>25</v>
      </c>
      <c r="F59" s="44"/>
      <c r="G59" s="45"/>
    </row>
    <row r="60" spans="1:7" ht="15">
      <c r="A60" s="33"/>
      <c r="B60" s="34"/>
      <c r="C60" s="35" t="s">
        <v>92</v>
      </c>
      <c r="D60" s="36"/>
      <c r="E60" s="43">
        <v>25</v>
      </c>
      <c r="F60" s="46"/>
      <c r="G60" s="47"/>
    </row>
    <row r="61" spans="1:7" ht="15">
      <c r="A61" s="29">
        <v>26</v>
      </c>
      <c r="B61" s="30" t="s">
        <v>93</v>
      </c>
      <c r="C61" s="31" t="s">
        <v>94</v>
      </c>
      <c r="D61" s="32" t="s">
        <v>95</v>
      </c>
      <c r="E61" s="42">
        <v>528</v>
      </c>
      <c r="F61" s="44"/>
      <c r="G61" s="45"/>
    </row>
    <row r="62" spans="1:7" ht="15">
      <c r="A62" s="33"/>
      <c r="B62" s="34"/>
      <c r="C62" s="35" t="s">
        <v>96</v>
      </c>
      <c r="D62" s="36"/>
      <c r="E62" s="43">
        <v>264</v>
      </c>
      <c r="F62" s="46"/>
      <c r="G62" s="47"/>
    </row>
    <row r="63" spans="1:7" ht="15">
      <c r="A63" s="33"/>
      <c r="B63" s="34"/>
      <c r="C63" s="35" t="s">
        <v>97</v>
      </c>
      <c r="D63" s="36"/>
      <c r="E63" s="43">
        <v>264</v>
      </c>
      <c r="F63" s="46"/>
      <c r="G63" s="47"/>
    </row>
    <row r="64" spans="1:7" ht="15">
      <c r="A64" s="29">
        <v>27</v>
      </c>
      <c r="B64" s="30" t="s">
        <v>98</v>
      </c>
      <c r="C64" s="31" t="s">
        <v>99</v>
      </c>
      <c r="D64" s="32" t="s">
        <v>91</v>
      </c>
      <c r="E64" s="42">
        <v>25</v>
      </c>
      <c r="F64" s="44"/>
      <c r="G64" s="45"/>
    </row>
    <row r="65" spans="1:7" ht="15">
      <c r="A65" s="33"/>
      <c r="B65" s="34"/>
      <c r="C65" s="35" t="s">
        <v>92</v>
      </c>
      <c r="D65" s="36"/>
      <c r="E65" s="43">
        <v>25</v>
      </c>
      <c r="F65" s="46"/>
      <c r="G65" s="47"/>
    </row>
    <row r="66" spans="1:7" ht="15">
      <c r="A66" s="29">
        <v>28</v>
      </c>
      <c r="B66" s="30" t="s">
        <v>100</v>
      </c>
      <c r="C66" s="31" t="s">
        <v>101</v>
      </c>
      <c r="D66" s="32" t="s">
        <v>95</v>
      </c>
      <c r="E66" s="42">
        <v>45</v>
      </c>
      <c r="F66" s="44"/>
      <c r="G66" s="45"/>
    </row>
    <row r="67" spans="1:7" ht="15">
      <c r="A67" s="33"/>
      <c r="B67" s="34"/>
      <c r="C67" s="35" t="s">
        <v>102</v>
      </c>
      <c r="D67" s="36"/>
      <c r="E67" s="43">
        <v>45</v>
      </c>
      <c r="F67" s="46"/>
      <c r="G67" s="47"/>
    </row>
    <row r="68" spans="1:7" ht="15">
      <c r="A68" s="29">
        <v>29</v>
      </c>
      <c r="B68" s="30" t="s">
        <v>103</v>
      </c>
      <c r="C68" s="31" t="s">
        <v>104</v>
      </c>
      <c r="D68" s="32" t="s">
        <v>95</v>
      </c>
      <c r="E68" s="42">
        <v>45</v>
      </c>
      <c r="F68" s="44"/>
      <c r="G68" s="45"/>
    </row>
    <row r="69" spans="1:7" ht="15">
      <c r="A69" s="33"/>
      <c r="B69" s="34"/>
      <c r="C69" s="35" t="s">
        <v>102</v>
      </c>
      <c r="D69" s="36"/>
      <c r="E69" s="43">
        <v>45</v>
      </c>
      <c r="F69" s="46"/>
      <c r="G69" s="47"/>
    </row>
    <row r="70" spans="1:7" ht="15">
      <c r="A70" s="29">
        <v>30</v>
      </c>
      <c r="B70" s="30" t="s">
        <v>105</v>
      </c>
      <c r="C70" s="31" t="s">
        <v>106</v>
      </c>
      <c r="D70" s="32" t="s">
        <v>91</v>
      </c>
      <c r="E70" s="42">
        <v>8</v>
      </c>
      <c r="F70" s="44"/>
      <c r="G70" s="45"/>
    </row>
    <row r="71" spans="1:7" ht="15">
      <c r="A71" s="33"/>
      <c r="B71" s="34"/>
      <c r="C71" s="35" t="s">
        <v>107</v>
      </c>
      <c r="D71" s="36"/>
      <c r="E71" s="43">
        <v>8</v>
      </c>
      <c r="F71" s="46"/>
      <c r="G71" s="47"/>
    </row>
    <row r="72" spans="1:7" ht="20.4">
      <c r="A72" s="29">
        <v>31</v>
      </c>
      <c r="B72" s="30" t="s">
        <v>108</v>
      </c>
      <c r="C72" s="31" t="s">
        <v>109</v>
      </c>
      <c r="D72" s="32" t="s">
        <v>110</v>
      </c>
      <c r="E72" s="42">
        <v>71</v>
      </c>
      <c r="F72" s="44"/>
      <c r="G72" s="45"/>
    </row>
    <row r="73" spans="1:7" ht="15">
      <c r="A73" s="37"/>
      <c r="B73" s="38" t="s">
        <v>81</v>
      </c>
      <c r="C73" s="39" t="str">
        <f>CONCATENATE(B58," ",C58)</f>
        <v>3 Svislé a kompletní konstrukce</v>
      </c>
      <c r="D73" s="26"/>
      <c r="E73" s="40"/>
      <c r="F73" s="48"/>
      <c r="G73" s="41"/>
    </row>
    <row r="74" spans="1:7" ht="15">
      <c r="A74" s="23" t="s">
        <v>9</v>
      </c>
      <c r="B74" s="24" t="s">
        <v>111</v>
      </c>
      <c r="C74" s="25" t="s">
        <v>112</v>
      </c>
      <c r="D74" s="26"/>
      <c r="E74" s="27"/>
      <c r="F74" s="49"/>
      <c r="G74" s="50"/>
    </row>
    <row r="75" spans="1:7" ht="15">
      <c r="A75" s="29">
        <v>32</v>
      </c>
      <c r="B75" s="30" t="s">
        <v>113</v>
      </c>
      <c r="C75" s="31" t="s">
        <v>114</v>
      </c>
      <c r="D75" s="32" t="s">
        <v>91</v>
      </c>
      <c r="E75" s="42">
        <v>9</v>
      </c>
      <c r="F75" s="44"/>
      <c r="G75" s="45"/>
    </row>
    <row r="76" spans="1:7" ht="15">
      <c r="A76" s="33"/>
      <c r="B76" s="34"/>
      <c r="C76" s="35" t="s">
        <v>115</v>
      </c>
      <c r="D76" s="36"/>
      <c r="E76" s="43">
        <v>9</v>
      </c>
      <c r="F76" s="46"/>
      <c r="G76" s="47"/>
    </row>
    <row r="77" spans="1:7" ht="15">
      <c r="A77" s="37"/>
      <c r="B77" s="38" t="s">
        <v>81</v>
      </c>
      <c r="C77" s="39" t="str">
        <f>CONCATENATE(B74," ",C74)</f>
        <v>4 Vodorovné konstrukce</v>
      </c>
      <c r="D77" s="26"/>
      <c r="E77" s="40"/>
      <c r="F77" s="48"/>
      <c r="G77" s="41"/>
    </row>
    <row r="78" spans="1:7" ht="15">
      <c r="A78" s="23" t="s">
        <v>9</v>
      </c>
      <c r="B78" s="24" t="s">
        <v>116</v>
      </c>
      <c r="C78" s="25" t="s">
        <v>117</v>
      </c>
      <c r="D78" s="26"/>
      <c r="E78" s="27"/>
      <c r="F78" s="49"/>
      <c r="G78" s="50"/>
    </row>
    <row r="79" spans="1:7" ht="15">
      <c r="A79" s="29">
        <v>33</v>
      </c>
      <c r="B79" s="30" t="s">
        <v>118</v>
      </c>
      <c r="C79" s="31" t="s">
        <v>119</v>
      </c>
      <c r="D79" s="32" t="s">
        <v>14</v>
      </c>
      <c r="E79" s="42">
        <v>1877</v>
      </c>
      <c r="F79" s="44"/>
      <c r="G79" s="45"/>
    </row>
    <row r="80" spans="1:7" ht="15">
      <c r="A80" s="33"/>
      <c r="B80" s="34"/>
      <c r="C80" s="35" t="s">
        <v>120</v>
      </c>
      <c r="D80" s="36"/>
      <c r="E80" s="43">
        <v>1473</v>
      </c>
      <c r="F80" s="46"/>
      <c r="G80" s="47"/>
    </row>
    <row r="81" spans="1:7" ht="15">
      <c r="A81" s="33"/>
      <c r="B81" s="34"/>
      <c r="C81" s="35" t="s">
        <v>121</v>
      </c>
      <c r="D81" s="36"/>
      <c r="E81" s="43">
        <v>309</v>
      </c>
      <c r="F81" s="46"/>
      <c r="G81" s="47"/>
    </row>
    <row r="82" spans="1:7" ht="15">
      <c r="A82" s="33"/>
      <c r="B82" s="34"/>
      <c r="C82" s="35" t="s">
        <v>122</v>
      </c>
      <c r="D82" s="36"/>
      <c r="E82" s="43">
        <v>95</v>
      </c>
      <c r="F82" s="46"/>
      <c r="G82" s="47"/>
    </row>
    <row r="83" spans="1:7" ht="15">
      <c r="A83" s="29">
        <v>34</v>
      </c>
      <c r="B83" s="30" t="s">
        <v>123</v>
      </c>
      <c r="C83" s="31" t="s">
        <v>124</v>
      </c>
      <c r="D83" s="32" t="s">
        <v>14</v>
      </c>
      <c r="E83" s="42">
        <v>1806</v>
      </c>
      <c r="F83" s="44"/>
      <c r="G83" s="45"/>
    </row>
    <row r="84" spans="1:7" ht="15">
      <c r="A84" s="33"/>
      <c r="B84" s="34"/>
      <c r="C84" s="35" t="s">
        <v>125</v>
      </c>
      <c r="D84" s="36"/>
      <c r="E84" s="43">
        <v>1592</v>
      </c>
      <c r="F84" s="46"/>
      <c r="G84" s="47"/>
    </row>
    <row r="85" spans="1:7" ht="15">
      <c r="A85" s="33"/>
      <c r="B85" s="34"/>
      <c r="C85" s="35" t="s">
        <v>126</v>
      </c>
      <c r="D85" s="36"/>
      <c r="E85" s="43">
        <v>214</v>
      </c>
      <c r="F85" s="46"/>
      <c r="G85" s="47"/>
    </row>
    <row r="86" spans="1:7" ht="15">
      <c r="A86" s="29">
        <v>35</v>
      </c>
      <c r="B86" s="30" t="s">
        <v>127</v>
      </c>
      <c r="C86" s="31" t="s">
        <v>128</v>
      </c>
      <c r="D86" s="32" t="s">
        <v>14</v>
      </c>
      <c r="E86" s="42">
        <v>1603</v>
      </c>
      <c r="F86" s="44"/>
      <c r="G86" s="45"/>
    </row>
    <row r="87" spans="1:7" ht="15">
      <c r="A87" s="33"/>
      <c r="B87" s="34"/>
      <c r="C87" s="35" t="s">
        <v>129</v>
      </c>
      <c r="D87" s="36"/>
      <c r="E87" s="43">
        <v>1389</v>
      </c>
      <c r="F87" s="46"/>
      <c r="G87" s="47"/>
    </row>
    <row r="88" spans="1:7" ht="15">
      <c r="A88" s="33"/>
      <c r="B88" s="34"/>
      <c r="C88" s="35" t="s">
        <v>126</v>
      </c>
      <c r="D88" s="36"/>
      <c r="E88" s="43">
        <v>214</v>
      </c>
      <c r="F88" s="46"/>
      <c r="G88" s="47"/>
    </row>
    <row r="89" spans="1:7" ht="15">
      <c r="A89" s="29">
        <v>36</v>
      </c>
      <c r="B89" s="30" t="s">
        <v>130</v>
      </c>
      <c r="C89" s="31" t="s">
        <v>131</v>
      </c>
      <c r="D89" s="32" t="s">
        <v>14</v>
      </c>
      <c r="E89" s="42">
        <v>298</v>
      </c>
      <c r="F89" s="44"/>
      <c r="G89" s="45"/>
    </row>
    <row r="90" spans="1:7" ht="15">
      <c r="A90" s="33"/>
      <c r="B90" s="34"/>
      <c r="C90" s="35" t="s">
        <v>132</v>
      </c>
      <c r="D90" s="36"/>
      <c r="E90" s="43">
        <v>298</v>
      </c>
      <c r="F90" s="46"/>
      <c r="G90" s="47"/>
    </row>
    <row r="91" spans="1:7" ht="40.8">
      <c r="A91" s="29">
        <v>37</v>
      </c>
      <c r="B91" s="30" t="s">
        <v>133</v>
      </c>
      <c r="C91" s="31" t="s">
        <v>134</v>
      </c>
      <c r="D91" s="32" t="s">
        <v>31</v>
      </c>
      <c r="E91" s="42">
        <v>101.4</v>
      </c>
      <c r="F91" s="44"/>
      <c r="G91" s="45"/>
    </row>
    <row r="92" spans="1:7" ht="15">
      <c r="A92" s="29">
        <v>38</v>
      </c>
      <c r="B92" s="30" t="s">
        <v>135</v>
      </c>
      <c r="C92" s="31" t="s">
        <v>136</v>
      </c>
      <c r="D92" s="32" t="s">
        <v>14</v>
      </c>
      <c r="E92" s="42">
        <v>95</v>
      </c>
      <c r="F92" s="44"/>
      <c r="G92" s="45"/>
    </row>
    <row r="93" spans="1:7" ht="15">
      <c r="A93" s="33"/>
      <c r="B93" s="34"/>
      <c r="C93" s="35" t="s">
        <v>122</v>
      </c>
      <c r="D93" s="36"/>
      <c r="E93" s="43">
        <v>95</v>
      </c>
      <c r="F93" s="46"/>
      <c r="G93" s="47"/>
    </row>
    <row r="94" spans="1:7" ht="15">
      <c r="A94" s="29">
        <v>39</v>
      </c>
      <c r="B94" s="30" t="s">
        <v>137</v>
      </c>
      <c r="C94" s="31" t="s">
        <v>138</v>
      </c>
      <c r="D94" s="32" t="s">
        <v>14</v>
      </c>
      <c r="E94" s="42">
        <v>1550</v>
      </c>
      <c r="F94" s="44"/>
      <c r="G94" s="45"/>
    </row>
    <row r="95" spans="1:7" ht="15">
      <c r="A95" s="33"/>
      <c r="B95" s="34"/>
      <c r="C95" s="35" t="s">
        <v>139</v>
      </c>
      <c r="D95" s="36"/>
      <c r="E95" s="43">
        <v>1336</v>
      </c>
      <c r="F95" s="46"/>
      <c r="G95" s="47"/>
    </row>
    <row r="96" spans="1:7" ht="15">
      <c r="A96" s="33"/>
      <c r="B96" s="34"/>
      <c r="C96" s="35" t="s">
        <v>126</v>
      </c>
      <c r="D96" s="36"/>
      <c r="E96" s="43">
        <v>214</v>
      </c>
      <c r="F96" s="46"/>
      <c r="G96" s="47"/>
    </row>
    <row r="97" spans="1:7" ht="15">
      <c r="A97" s="29">
        <v>40</v>
      </c>
      <c r="B97" s="30" t="s">
        <v>140</v>
      </c>
      <c r="C97" s="31" t="s">
        <v>141</v>
      </c>
      <c r="D97" s="32" t="s">
        <v>95</v>
      </c>
      <c r="E97" s="42">
        <v>31.2</v>
      </c>
      <c r="F97" s="44"/>
      <c r="G97" s="45"/>
    </row>
    <row r="98" spans="1:7" ht="15">
      <c r="A98" s="33"/>
      <c r="B98" s="34"/>
      <c r="C98" s="35" t="s">
        <v>142</v>
      </c>
      <c r="D98" s="36"/>
      <c r="E98" s="43">
        <v>31.2</v>
      </c>
      <c r="F98" s="46"/>
      <c r="G98" s="47"/>
    </row>
    <row r="99" spans="1:7" ht="15">
      <c r="A99" s="37"/>
      <c r="B99" s="38" t="s">
        <v>81</v>
      </c>
      <c r="C99" s="39" t="str">
        <f>CONCATENATE(B78," ",C78)</f>
        <v>5 Komunikace</v>
      </c>
      <c r="D99" s="26"/>
      <c r="E99" s="40"/>
      <c r="F99" s="48"/>
      <c r="G99" s="41"/>
    </row>
    <row r="100" spans="1:7" ht="15">
      <c r="A100" s="23" t="s">
        <v>9</v>
      </c>
      <c r="B100" s="24" t="s">
        <v>143</v>
      </c>
      <c r="C100" s="25" t="s">
        <v>144</v>
      </c>
      <c r="D100" s="26"/>
      <c r="E100" s="27"/>
      <c r="F100" s="49"/>
      <c r="G100" s="50"/>
    </row>
    <row r="101" spans="1:7" ht="15">
      <c r="A101" s="29">
        <v>41</v>
      </c>
      <c r="B101" s="30" t="s">
        <v>145</v>
      </c>
      <c r="C101" s="31" t="s">
        <v>146</v>
      </c>
      <c r="D101" s="32" t="s">
        <v>95</v>
      </c>
      <c r="E101" s="42">
        <v>100.5</v>
      </c>
      <c r="F101" s="44"/>
      <c r="G101" s="45"/>
    </row>
    <row r="102" spans="1:7" ht="15">
      <c r="A102" s="33"/>
      <c r="B102" s="34"/>
      <c r="C102" s="35" t="s">
        <v>147</v>
      </c>
      <c r="D102" s="36"/>
      <c r="E102" s="43">
        <v>100.5</v>
      </c>
      <c r="F102" s="46"/>
      <c r="G102" s="47"/>
    </row>
    <row r="103" spans="1:7" ht="20.4">
      <c r="A103" s="29">
        <v>42</v>
      </c>
      <c r="B103" s="30" t="s">
        <v>148</v>
      </c>
      <c r="C103" s="31" t="s">
        <v>149</v>
      </c>
      <c r="D103" s="32" t="s">
        <v>91</v>
      </c>
      <c r="E103" s="42">
        <v>2</v>
      </c>
      <c r="F103" s="44"/>
      <c r="G103" s="45"/>
    </row>
    <row r="104" spans="1:7" ht="15">
      <c r="A104" s="33"/>
      <c r="B104" s="34"/>
      <c r="C104" s="35" t="s">
        <v>150</v>
      </c>
      <c r="D104" s="36"/>
      <c r="E104" s="43">
        <v>2</v>
      </c>
      <c r="F104" s="46"/>
      <c r="G104" s="47"/>
    </row>
    <row r="105" spans="1:7" ht="15">
      <c r="A105" s="29">
        <v>43</v>
      </c>
      <c r="B105" s="30" t="s">
        <v>151</v>
      </c>
      <c r="C105" s="31" t="s">
        <v>152</v>
      </c>
      <c r="D105" s="32" t="s">
        <v>91</v>
      </c>
      <c r="E105" s="42">
        <v>9</v>
      </c>
      <c r="F105" s="44"/>
      <c r="G105" s="45"/>
    </row>
    <row r="106" spans="1:7" ht="15">
      <c r="A106" s="33"/>
      <c r="B106" s="34"/>
      <c r="C106" s="35" t="s">
        <v>115</v>
      </c>
      <c r="D106" s="36"/>
      <c r="E106" s="43">
        <v>9</v>
      </c>
      <c r="F106" s="46"/>
      <c r="G106" s="47"/>
    </row>
    <row r="107" spans="1:7" ht="15">
      <c r="A107" s="29">
        <v>44</v>
      </c>
      <c r="B107" s="30" t="s">
        <v>153</v>
      </c>
      <c r="C107" s="31" t="s">
        <v>154</v>
      </c>
      <c r="D107" s="32" t="s">
        <v>91</v>
      </c>
      <c r="E107" s="42">
        <v>4</v>
      </c>
      <c r="F107" s="44"/>
      <c r="G107" s="45"/>
    </row>
    <row r="108" spans="1:7" ht="15">
      <c r="A108" s="33"/>
      <c r="B108" s="34"/>
      <c r="C108" s="35" t="s">
        <v>155</v>
      </c>
      <c r="D108" s="36"/>
      <c r="E108" s="43">
        <v>4</v>
      </c>
      <c r="F108" s="46"/>
      <c r="G108" s="47"/>
    </row>
    <row r="109" spans="1:7" ht="15">
      <c r="A109" s="29">
        <v>45</v>
      </c>
      <c r="B109" s="30" t="s">
        <v>156</v>
      </c>
      <c r="C109" s="31" t="s">
        <v>157</v>
      </c>
      <c r="D109" s="32" t="s">
        <v>95</v>
      </c>
      <c r="E109" s="42">
        <v>105.525</v>
      </c>
      <c r="F109" s="44"/>
      <c r="G109" s="45"/>
    </row>
    <row r="110" spans="1:7" ht="15">
      <c r="A110" s="33"/>
      <c r="B110" s="34"/>
      <c r="C110" s="35" t="s">
        <v>158</v>
      </c>
      <c r="D110" s="36"/>
      <c r="E110" s="43">
        <v>105.525</v>
      </c>
      <c r="F110" s="46"/>
      <c r="G110" s="47"/>
    </row>
    <row r="111" spans="1:7" ht="15">
      <c r="A111" s="37"/>
      <c r="B111" s="38" t="s">
        <v>81</v>
      </c>
      <c r="C111" s="39" t="str">
        <f>CONCATENATE(B100," ",C100)</f>
        <v>8 Trubní vedení</v>
      </c>
      <c r="D111" s="26"/>
      <c r="E111" s="40"/>
      <c r="F111" s="48"/>
      <c r="G111" s="41"/>
    </row>
    <row r="112" spans="1:7" ht="15">
      <c r="A112" s="23" t="s">
        <v>9</v>
      </c>
      <c r="B112" s="24" t="s">
        <v>159</v>
      </c>
      <c r="C112" s="25" t="s">
        <v>160</v>
      </c>
      <c r="D112" s="26"/>
      <c r="E112" s="27"/>
      <c r="F112" s="49"/>
      <c r="G112" s="50"/>
    </row>
    <row r="113" spans="1:7" ht="15">
      <c r="A113" s="29">
        <v>46</v>
      </c>
      <c r="B113" s="30" t="s">
        <v>161</v>
      </c>
      <c r="C113" s="31" t="s">
        <v>162</v>
      </c>
      <c r="D113" s="32" t="s">
        <v>91</v>
      </c>
      <c r="E113" s="42">
        <v>1</v>
      </c>
      <c r="F113" s="44"/>
      <c r="G113" s="45"/>
    </row>
    <row r="114" spans="1:7" ht="15">
      <c r="A114" s="33"/>
      <c r="B114" s="34"/>
      <c r="C114" s="35" t="s">
        <v>163</v>
      </c>
      <c r="D114" s="36"/>
      <c r="E114" s="43">
        <v>1</v>
      </c>
      <c r="F114" s="46"/>
      <c r="G114" s="47"/>
    </row>
    <row r="115" spans="1:7" ht="20.4">
      <c r="A115" s="29">
        <v>47</v>
      </c>
      <c r="B115" s="30" t="s">
        <v>164</v>
      </c>
      <c r="C115" s="31" t="s">
        <v>165</v>
      </c>
      <c r="D115" s="32" t="s">
        <v>91</v>
      </c>
      <c r="E115" s="42">
        <v>1</v>
      </c>
      <c r="F115" s="44"/>
      <c r="G115" s="45"/>
    </row>
    <row r="116" spans="1:7" ht="15">
      <c r="A116" s="29">
        <v>48</v>
      </c>
      <c r="B116" s="30" t="s">
        <v>166</v>
      </c>
      <c r="C116" s="31" t="s">
        <v>167</v>
      </c>
      <c r="D116" s="32" t="s">
        <v>91</v>
      </c>
      <c r="E116" s="42">
        <v>7</v>
      </c>
      <c r="F116" s="44"/>
      <c r="G116" s="45"/>
    </row>
    <row r="117" spans="1:7" ht="15">
      <c r="A117" s="33"/>
      <c r="B117" s="34"/>
      <c r="C117" s="35" t="s">
        <v>168</v>
      </c>
      <c r="D117" s="36"/>
      <c r="E117" s="43">
        <v>7</v>
      </c>
      <c r="F117" s="46"/>
      <c r="G117" s="47"/>
    </row>
    <row r="118" spans="1:7" ht="15">
      <c r="A118" s="29">
        <v>49</v>
      </c>
      <c r="B118" s="30" t="s">
        <v>169</v>
      </c>
      <c r="C118" s="31" t="s">
        <v>170</v>
      </c>
      <c r="D118" s="32" t="s">
        <v>95</v>
      </c>
      <c r="E118" s="42">
        <v>31.2</v>
      </c>
      <c r="F118" s="44"/>
      <c r="G118" s="45"/>
    </row>
    <row r="119" spans="1:7" ht="15">
      <c r="A119" s="33"/>
      <c r="B119" s="34"/>
      <c r="C119" s="35" t="s">
        <v>142</v>
      </c>
      <c r="D119" s="36"/>
      <c r="E119" s="43">
        <v>31.2</v>
      </c>
      <c r="F119" s="46"/>
      <c r="G119" s="47"/>
    </row>
    <row r="120" spans="1:7" ht="15">
      <c r="A120" s="29">
        <v>50</v>
      </c>
      <c r="B120" s="30" t="s">
        <v>171</v>
      </c>
      <c r="C120" s="31" t="s">
        <v>172</v>
      </c>
      <c r="D120" s="32" t="s">
        <v>95</v>
      </c>
      <c r="E120" s="42">
        <v>31.2</v>
      </c>
      <c r="F120" s="44"/>
      <c r="G120" s="45"/>
    </row>
    <row r="121" spans="1:7" ht="15">
      <c r="A121" s="33"/>
      <c r="B121" s="34"/>
      <c r="C121" s="35" t="s">
        <v>142</v>
      </c>
      <c r="D121" s="36"/>
      <c r="E121" s="43">
        <v>31.2</v>
      </c>
      <c r="F121" s="46"/>
      <c r="G121" s="47"/>
    </row>
    <row r="122" spans="1:7" ht="15">
      <c r="A122" s="29">
        <v>51</v>
      </c>
      <c r="B122" s="30" t="s">
        <v>173</v>
      </c>
      <c r="C122" s="31" t="s">
        <v>174</v>
      </c>
      <c r="D122" s="32" t="s">
        <v>175</v>
      </c>
      <c r="E122" s="42">
        <v>1</v>
      </c>
      <c r="F122" s="44"/>
      <c r="G122" s="45"/>
    </row>
    <row r="123" spans="1:7" ht="15">
      <c r="A123" s="29">
        <v>52</v>
      </c>
      <c r="B123" s="30" t="s">
        <v>176</v>
      </c>
      <c r="C123" s="31" t="s">
        <v>177</v>
      </c>
      <c r="D123" s="32" t="s">
        <v>91</v>
      </c>
      <c r="E123" s="42">
        <v>4</v>
      </c>
      <c r="F123" s="44"/>
      <c r="G123" s="45"/>
    </row>
    <row r="124" spans="1:7" ht="15">
      <c r="A124" s="37"/>
      <c r="B124" s="38" t="s">
        <v>81</v>
      </c>
      <c r="C124" s="39" t="str">
        <f>CONCATENATE(B112," ",C112)</f>
        <v>91 Doplňující práce na komunikaci</v>
      </c>
      <c r="D124" s="26"/>
      <c r="E124" s="40"/>
      <c r="F124" s="48"/>
      <c r="G124" s="41"/>
    </row>
    <row r="125" spans="1:7" ht="15">
      <c r="A125" s="23" t="s">
        <v>9</v>
      </c>
      <c r="B125" s="24" t="s">
        <v>178</v>
      </c>
      <c r="C125" s="25" t="s">
        <v>179</v>
      </c>
      <c r="D125" s="26"/>
      <c r="E125" s="27"/>
      <c r="F125" s="49"/>
      <c r="G125" s="50"/>
    </row>
    <row r="126" spans="1:7" ht="15">
      <c r="A126" s="29">
        <v>53</v>
      </c>
      <c r="B126" s="30" t="s">
        <v>180</v>
      </c>
      <c r="C126" s="31" t="s">
        <v>181</v>
      </c>
      <c r="D126" s="32" t="s">
        <v>95</v>
      </c>
      <c r="E126" s="42">
        <v>77</v>
      </c>
      <c r="F126" s="44"/>
      <c r="G126" s="45"/>
    </row>
    <row r="127" spans="1:7" ht="15">
      <c r="A127" s="33"/>
      <c r="B127" s="34"/>
      <c r="C127" s="35" t="s">
        <v>182</v>
      </c>
      <c r="D127" s="36"/>
      <c r="E127" s="43">
        <v>77</v>
      </c>
      <c r="F127" s="46"/>
      <c r="G127" s="47"/>
    </row>
    <row r="128" spans="1:7" ht="15">
      <c r="A128" s="29">
        <v>54</v>
      </c>
      <c r="B128" s="30" t="s">
        <v>183</v>
      </c>
      <c r="C128" s="31" t="s">
        <v>184</v>
      </c>
      <c r="D128" s="32" t="s">
        <v>91</v>
      </c>
      <c r="E128" s="42">
        <v>244.0833</v>
      </c>
      <c r="F128" s="44"/>
      <c r="G128" s="45"/>
    </row>
    <row r="129" spans="1:7" ht="15">
      <c r="A129" s="33"/>
      <c r="B129" s="34"/>
      <c r="C129" s="35" t="s">
        <v>185</v>
      </c>
      <c r="D129" s="36"/>
      <c r="E129" s="43">
        <v>244.0833</v>
      </c>
      <c r="F129" s="46"/>
      <c r="G129" s="47"/>
    </row>
    <row r="130" spans="1:7" ht="15">
      <c r="A130" s="29">
        <v>55</v>
      </c>
      <c r="B130" s="30" t="s">
        <v>186</v>
      </c>
      <c r="C130" s="31" t="s">
        <v>187</v>
      </c>
      <c r="D130" s="32" t="s">
        <v>91</v>
      </c>
      <c r="E130" s="42">
        <v>314.16</v>
      </c>
      <c r="F130" s="44"/>
      <c r="G130" s="45"/>
    </row>
    <row r="131" spans="1:7" ht="15">
      <c r="A131" s="33"/>
      <c r="B131" s="34"/>
      <c r="C131" s="35" t="s">
        <v>188</v>
      </c>
      <c r="D131" s="36"/>
      <c r="E131" s="43">
        <v>314.16</v>
      </c>
      <c r="F131" s="46"/>
      <c r="G131" s="47"/>
    </row>
    <row r="132" spans="1:7" ht="15">
      <c r="A132" s="37"/>
      <c r="B132" s="38" t="s">
        <v>81</v>
      </c>
      <c r="C132" s="39" t="str">
        <f>CONCATENATE(B125," ",C125)</f>
        <v>93 Dokončovací práce inženýrskách staveb</v>
      </c>
      <c r="D132" s="26"/>
      <c r="E132" s="40"/>
      <c r="F132" s="48"/>
      <c r="G132" s="41"/>
    </row>
    <row r="133" spans="1:7" ht="15">
      <c r="A133" s="23" t="s">
        <v>9</v>
      </c>
      <c r="B133" s="24" t="s">
        <v>189</v>
      </c>
      <c r="C133" s="25" t="s">
        <v>190</v>
      </c>
      <c r="D133" s="26"/>
      <c r="E133" s="27"/>
      <c r="F133" s="49"/>
      <c r="G133" s="50"/>
    </row>
    <row r="134" spans="1:7" ht="15">
      <c r="A134" s="29">
        <v>56</v>
      </c>
      <c r="B134" s="30" t="s">
        <v>191</v>
      </c>
      <c r="C134" s="31" t="s">
        <v>192</v>
      </c>
      <c r="D134" s="32" t="s">
        <v>95</v>
      </c>
      <c r="E134" s="42">
        <v>6</v>
      </c>
      <c r="F134" s="44"/>
      <c r="G134" s="45"/>
    </row>
    <row r="135" spans="1:7" ht="15">
      <c r="A135" s="33"/>
      <c r="B135" s="34"/>
      <c r="C135" s="35" t="s">
        <v>193</v>
      </c>
      <c r="D135" s="36"/>
      <c r="E135" s="43">
        <v>6</v>
      </c>
      <c r="F135" s="46"/>
      <c r="G135" s="47"/>
    </row>
    <row r="136" spans="1:7" ht="15">
      <c r="A136" s="29">
        <v>57</v>
      </c>
      <c r="B136" s="30" t="s">
        <v>194</v>
      </c>
      <c r="C136" s="31" t="s">
        <v>195</v>
      </c>
      <c r="D136" s="32" t="s">
        <v>95</v>
      </c>
      <c r="E136" s="42">
        <v>71</v>
      </c>
      <c r="F136" s="44"/>
      <c r="G136" s="45"/>
    </row>
    <row r="137" spans="1:7" ht="15">
      <c r="A137" s="33"/>
      <c r="B137" s="34"/>
      <c r="C137" s="35" t="s">
        <v>196</v>
      </c>
      <c r="D137" s="36"/>
      <c r="E137" s="43">
        <v>71</v>
      </c>
      <c r="F137" s="46"/>
      <c r="G137" s="47"/>
    </row>
    <row r="138" spans="1:7" ht="15">
      <c r="A138" s="37"/>
      <c r="B138" s="38" t="s">
        <v>81</v>
      </c>
      <c r="C138" s="39" t="str">
        <f>CONCATENATE(B133," ",C133)</f>
        <v>96 Bourání konstrukcí</v>
      </c>
      <c r="D138" s="26"/>
      <c r="E138" s="40"/>
      <c r="F138" s="48"/>
      <c r="G138" s="41"/>
    </row>
    <row r="139" spans="1:7" ht="15">
      <c r="A139" s="23" t="s">
        <v>9</v>
      </c>
      <c r="B139" s="24" t="s">
        <v>197</v>
      </c>
      <c r="C139" s="25" t="s">
        <v>198</v>
      </c>
      <c r="D139" s="26"/>
      <c r="E139" s="27"/>
      <c r="F139" s="49"/>
      <c r="G139" s="50"/>
    </row>
    <row r="140" spans="1:7" ht="15">
      <c r="A140" s="29">
        <v>58</v>
      </c>
      <c r="B140" s="30" t="s">
        <v>199</v>
      </c>
      <c r="C140" s="31" t="s">
        <v>200</v>
      </c>
      <c r="D140" s="32" t="s">
        <v>201</v>
      </c>
      <c r="E140" s="42">
        <v>2059.9465</v>
      </c>
      <c r="F140" s="44"/>
      <c r="G140" s="45"/>
    </row>
    <row r="141" spans="1:7" ht="15">
      <c r="A141" s="37"/>
      <c r="B141" s="38" t="s">
        <v>81</v>
      </c>
      <c r="C141" s="39" t="str">
        <f>CONCATENATE(B139," ",C139)</f>
        <v>99 Staveništní přesun hmot</v>
      </c>
      <c r="D141" s="26"/>
      <c r="E141" s="40"/>
      <c r="F141" s="48"/>
      <c r="G141" s="41"/>
    </row>
    <row r="142" spans="1:7" ht="15">
      <c r="A142" s="23" t="s">
        <v>9</v>
      </c>
      <c r="B142" s="24" t="s">
        <v>202</v>
      </c>
      <c r="C142" s="25" t="s">
        <v>203</v>
      </c>
      <c r="D142" s="26"/>
      <c r="E142" s="27"/>
      <c r="F142" s="49"/>
      <c r="G142" s="50"/>
    </row>
    <row r="143" spans="1:7" ht="20.4">
      <c r="A143" s="29">
        <v>59</v>
      </c>
      <c r="B143" s="30" t="s">
        <v>204</v>
      </c>
      <c r="C143" s="31" t="s">
        <v>205</v>
      </c>
      <c r="D143" s="32" t="s">
        <v>201</v>
      </c>
      <c r="E143" s="42">
        <v>103.1</v>
      </c>
      <c r="F143" s="44"/>
      <c r="G143" s="45"/>
    </row>
    <row r="144" spans="1:7" ht="15">
      <c r="A144" s="29">
        <v>60</v>
      </c>
      <c r="B144" s="30" t="s">
        <v>206</v>
      </c>
      <c r="C144" s="31" t="s">
        <v>207</v>
      </c>
      <c r="D144" s="32" t="s">
        <v>201</v>
      </c>
      <c r="E144" s="42">
        <v>256.365000000008</v>
      </c>
      <c r="F144" s="44"/>
      <c r="G144" s="45"/>
    </row>
    <row r="145" spans="1:7" ht="15">
      <c r="A145" s="33"/>
      <c r="B145" s="34"/>
      <c r="C145" s="35" t="s">
        <v>208</v>
      </c>
      <c r="D145" s="36"/>
      <c r="E145" s="43">
        <v>65.095</v>
      </c>
      <c r="F145" s="46"/>
      <c r="G145" s="47"/>
    </row>
    <row r="146" spans="1:7" ht="15">
      <c r="A146" s="29">
        <v>61</v>
      </c>
      <c r="B146" s="30" t="s">
        <v>209</v>
      </c>
      <c r="C146" s="31" t="s">
        <v>210</v>
      </c>
      <c r="D146" s="32" t="s">
        <v>201</v>
      </c>
      <c r="E146" s="42">
        <v>2563.65000000008</v>
      </c>
      <c r="F146" s="44"/>
      <c r="G146" s="45"/>
    </row>
    <row r="147" spans="1:7" ht="15">
      <c r="A147" s="33"/>
      <c r="B147" s="34"/>
      <c r="C147" s="35" t="s">
        <v>211</v>
      </c>
      <c r="D147" s="36"/>
      <c r="E147" s="43">
        <v>0.73</v>
      </c>
      <c r="F147" s="46"/>
      <c r="G147" s="47"/>
    </row>
    <row r="148" spans="1:7" ht="15">
      <c r="A148" s="37"/>
      <c r="B148" s="38" t="s">
        <v>81</v>
      </c>
      <c r="C148" s="39" t="str">
        <f>CONCATENATE(B142," ",C142)</f>
        <v>D96 Přesuny suti a vybouraných hmot</v>
      </c>
      <c r="D148" s="26"/>
      <c r="E148" s="40"/>
      <c r="F148" s="48"/>
      <c r="G148" s="41"/>
    </row>
    <row r="149" spans="1:7" ht="15">
      <c r="A149" s="51"/>
      <c r="B149" s="51"/>
      <c r="C149" s="51" t="s">
        <v>212</v>
      </c>
      <c r="D149" s="51"/>
      <c r="E149" s="51"/>
      <c r="F149" s="51"/>
      <c r="G149" s="51"/>
    </row>
    <row r="150" spans="1:7" ht="15">
      <c r="A150" s="51"/>
      <c r="B150" s="51"/>
      <c r="C150" s="51" t="s">
        <v>213</v>
      </c>
      <c r="D150" s="51"/>
      <c r="E150" s="51"/>
      <c r="F150" s="51"/>
      <c r="G150" s="51"/>
    </row>
    <row r="151" spans="2:7" ht="15">
      <c r="B151" s="52" t="s">
        <v>214</v>
      </c>
      <c r="C151" s="53"/>
      <c r="D151" s="53"/>
      <c r="E151" s="53"/>
      <c r="F151" s="53"/>
      <c r="G151" s="54"/>
    </row>
  </sheetData>
  <mergeCells count="63">
    <mergeCell ref="C137:D137"/>
    <mergeCell ref="C145:D145"/>
    <mergeCell ref="C147:D147"/>
    <mergeCell ref="C119:D119"/>
    <mergeCell ref="C121:D121"/>
    <mergeCell ref="C127:D127"/>
    <mergeCell ref="C129:D129"/>
    <mergeCell ref="C131:D131"/>
    <mergeCell ref="C135:D135"/>
    <mergeCell ref="C104:D104"/>
    <mergeCell ref="C106:D106"/>
    <mergeCell ref="C108:D108"/>
    <mergeCell ref="C110:D110"/>
    <mergeCell ref="C114:D114"/>
    <mergeCell ref="C117:D117"/>
    <mergeCell ref="C90:D90"/>
    <mergeCell ref="C93:D93"/>
    <mergeCell ref="C95:D95"/>
    <mergeCell ref="C96:D96"/>
    <mergeCell ref="C98:D98"/>
    <mergeCell ref="C102:D102"/>
    <mergeCell ref="C81:D81"/>
    <mergeCell ref="C82:D82"/>
    <mergeCell ref="C84:D84"/>
    <mergeCell ref="C85:D85"/>
    <mergeCell ref="C87:D87"/>
    <mergeCell ref="C88:D88"/>
    <mergeCell ref="C65:D65"/>
    <mergeCell ref="C67:D67"/>
    <mergeCell ref="C69:D69"/>
    <mergeCell ref="C71:D71"/>
    <mergeCell ref="C76:D76"/>
    <mergeCell ref="C80:D80"/>
    <mergeCell ref="C46:D46"/>
    <mergeCell ref="C48:D48"/>
    <mergeCell ref="C56:D56"/>
    <mergeCell ref="C60:D60"/>
    <mergeCell ref="C62:D62"/>
    <mergeCell ref="C63:D63"/>
    <mergeCell ref="C36:D36"/>
    <mergeCell ref="C37:D37"/>
    <mergeCell ref="C39:D39"/>
    <mergeCell ref="C40:D40"/>
    <mergeCell ref="C42:D42"/>
    <mergeCell ref="C44:D44"/>
    <mergeCell ref="C26:D26"/>
    <mergeCell ref="C27:D27"/>
    <mergeCell ref="C28:D28"/>
    <mergeCell ref="C30:D30"/>
    <mergeCell ref="C32:D32"/>
    <mergeCell ref="C33:D33"/>
    <mergeCell ref="C15:D15"/>
    <mergeCell ref="C17:D17"/>
    <mergeCell ref="C19:D19"/>
    <mergeCell ref="C21:D21"/>
    <mergeCell ref="C23:D23"/>
    <mergeCell ref="C25:D25"/>
    <mergeCell ref="A1:G1"/>
    <mergeCell ref="A3:B3"/>
    <mergeCell ref="A4:B4"/>
    <mergeCell ref="E4:G4"/>
    <mergeCell ref="C11:D11"/>
    <mergeCell ref="C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2011-09-19T11:14:22Z</dcterms:created>
  <dcterms:modified xsi:type="dcterms:W3CDTF">2011-09-19T11:22:08Z</dcterms:modified>
  <cp:category/>
  <cp:version/>
  <cp:contentType/>
  <cp:contentStatus/>
</cp:coreProperties>
</file>