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<sst xmlns="http://schemas.openxmlformats.org/spreadsheetml/2006/main" count="76" uniqueCount="50">
  <si>
    <t>Práce prováděné 1x ročně (tj. průběžné čištění 25% ploch koberců)</t>
  </si>
  <si>
    <t>prostory</t>
  </si>
  <si>
    <t>Cena za 1 měsíc v Kč</t>
  </si>
  <si>
    <t>Cena za 1 rok v Kč</t>
  </si>
  <si>
    <t>Bez DPH</t>
  </si>
  <si>
    <t>včetně DPH</t>
  </si>
  <si>
    <t>služby (podrobněji dle technických podmínek v zadávací dokumentaci)</t>
  </si>
  <si>
    <t>A) Pro komplex administrativní budovy Povodí Ohře, s. p., Bezručova 4219, Chomutov</t>
  </si>
  <si>
    <t>Zajištění základních úklidových prací – práce prováděné denně; práce prováděné týdně; práce prováděné měsíčně – vše dle technických podmínek</t>
  </si>
  <si>
    <t>Práce prováděné 2x ročně (tj. oboustranné mytí a leštění oken, rámů, žaluzií, vč. svěšení, vyprání a pověšení záclon, čištění těles ÚT a jejich přívodů, strojové mytí podlah); práce prováděné 4x ročně (tj. mytí dveří na zárubní)</t>
  </si>
  <si>
    <t>Celková nabídková cena pro komplex administrativní budovy Povodí Ohře, s. p. (bez hygienických a toaletních potřeb).</t>
  </si>
  <si>
    <t>Budova A</t>
  </si>
  <si>
    <t>Budova B+C</t>
  </si>
  <si>
    <t>Zasedací místnost D005</t>
  </si>
  <si>
    <t>B) Pro ubytovnu ul. Šafaříkova 2674, Chomutov</t>
  </si>
  <si>
    <t>společné prostory</t>
  </si>
  <si>
    <t>Celková nabídková cena pro ubytovnu Povodí Ohře, s. p., (bez hygienických a toaletních potřeb).</t>
  </si>
  <si>
    <t>jednotka (kus, balení, litr)</t>
  </si>
  <si>
    <t>cena za jednotku vč. DPH v Kč</t>
  </si>
  <si>
    <t xml:space="preserve">množství potřebné pro 1 rok </t>
  </si>
  <si>
    <t>cena za 1 rok bez DPH v Kč</t>
  </si>
  <si>
    <t>cena za 1 rok vč. DPH v Kč</t>
  </si>
  <si>
    <t>bal.</t>
  </si>
  <si>
    <t>ks</t>
  </si>
  <si>
    <t>l</t>
  </si>
  <si>
    <t xml:space="preserve"> toaletní papír dvouvrstvý (návin 28 cm)</t>
  </si>
  <si>
    <t xml:space="preserve"> toaletní papír dvouvrstvý (návin 23 cm)</t>
  </si>
  <si>
    <t>toaletní papír malý dvouvrstvý</t>
  </si>
  <si>
    <t>papírový ručník (balení po 200 ks)</t>
  </si>
  <si>
    <t>tekuté mýdlo</t>
  </si>
  <si>
    <t>mycí prostředek na nádobí</t>
  </si>
  <si>
    <t>sáčky do odpadkových košů – objem 35 l (balení po 50 ks)</t>
  </si>
  <si>
    <t>igelitové hygienické sáčky na vložky (balení po 100 ks)</t>
  </si>
  <si>
    <t>houbička na nádobí</t>
  </si>
  <si>
    <t>pytel igelitový  - objem 110 l (balení po 10 ks)</t>
  </si>
  <si>
    <t>osvěžovač WC – závěs do WC mísy</t>
  </si>
  <si>
    <t>kostky pisoár WC</t>
  </si>
  <si>
    <t>osvěžovač vzduchu - sprej</t>
  </si>
  <si>
    <t>Celková cena za toaletní a hygienické prostředky a doplňky pro I. část zakázky</t>
  </si>
  <si>
    <t xml:space="preserve">Pozn.:  Toaletní a hygienické prostředky a doplňky musí být minimálně v kvalitě požadované zadavatelem v technických podmínkách.
 Předpokládaná spotřeba toaletních a hygienických prostředků a doplňků na 1 rok je odhadnuta zadavatelem v technických podmínkách. 
 Toaletní a hygienické prostředky a doplňky budou fakturovány odděleně a to na základě skutečné spotřeby.
</t>
  </si>
  <si>
    <t>C) Toaletní a hygienické prostředky a doplňky pro I. část veřejné zakázky:</t>
  </si>
  <si>
    <t>Nábídková cena - úklidové služby pro I. část veřejné zakázky</t>
  </si>
  <si>
    <t xml:space="preserve">Cena v Kč bez DPH </t>
  </si>
  <si>
    <r>
      <t xml:space="preserve">Tj. pro komplex administrativní budovy Povodí Ohře, s.p., Bezručova 4219, Chomutov a pro ubytovnu Šafaříkova 2674, Chomutov, tj. </t>
    </r>
    <r>
      <rPr>
        <b/>
        <sz val="11"/>
        <color theme="1"/>
        <rFont val="Calibri"/>
        <family val="2"/>
        <scheme val="minor"/>
      </rPr>
      <t>nabídková cena = A+B+C</t>
    </r>
  </si>
  <si>
    <t xml:space="preserve">Cena v Kč včetně DPH </t>
  </si>
  <si>
    <t>cena za jednotku bez DPH v Kč</t>
  </si>
  <si>
    <t>Zajištění základních úklidových prací – práce prováděné týdně - vše dle technických podmínek</t>
  </si>
  <si>
    <t>Cenová kalkulace pro I. část veřejné zakázky  - Úklidové služby 2018</t>
  </si>
  <si>
    <t>práce prováděné 2 x ročně – oboustranné mytí a leštění oken, vč. rámů a parapetů, mytí osvětlovacích těles ve společných prostorách</t>
  </si>
  <si>
    <t>Celková nabídková cena za komplexní úklid, vč. dodávky hyg. a toal. prostředků, v souladu s technickými podmínkami zadávací dokumentace za 1 rok, tj. za 12 kalendářních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</si>
</sst>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 shrinkToFit="1"/>
    </xf>
    <xf numFmtId="0" fontId="0" fillId="0" borderId="2" xfId="0" applyBorder="1"/>
    <xf numFmtId="4" fontId="0" fillId="0" borderId="2" xfId="0" applyNumberFormat="1" applyBorder="1"/>
    <xf numFmtId="0" fontId="0" fillId="0" borderId="0" xfId="0" applyFill="1" applyBorder="1" applyAlignment="1">
      <alignment wrapText="1" shrinkToFit="1"/>
    </xf>
    <xf numFmtId="0" fontId="2" fillId="0" borderId="2" xfId="0" applyFont="1" applyBorder="1" applyAlignment="1">
      <alignment wrapText="1" shrinkToFit="1"/>
    </xf>
    <xf numFmtId="0" fontId="0" fillId="0" borderId="0" xfId="0" applyAlignment="1">
      <alignment horizontal="center" shrinkToFit="1"/>
    </xf>
    <xf numFmtId="3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 shrinkToFit="1"/>
    </xf>
    <xf numFmtId="4" fontId="2" fillId="2" borderId="2" xfId="0" applyNumberFormat="1" applyFont="1" applyFill="1" applyBorder="1"/>
    <xf numFmtId="4" fontId="2" fillId="3" borderId="2" xfId="0" applyNumberFormat="1" applyFont="1" applyFill="1" applyBorder="1"/>
    <xf numFmtId="4" fontId="0" fillId="4" borderId="2" xfId="0" applyNumberFormat="1" applyFill="1" applyBorder="1"/>
    <xf numFmtId="0" fontId="0" fillId="4" borderId="2" xfId="0" applyFill="1" applyBorder="1"/>
    <xf numFmtId="4" fontId="0" fillId="2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wrapText="1" shrinkToFit="1"/>
    </xf>
    <xf numFmtId="0" fontId="0" fillId="0" borderId="3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31">
      <selection activeCell="B46" sqref="B46"/>
    </sheetView>
  </sheetViews>
  <sheetFormatPr defaultColWidth="9.140625" defaultRowHeight="15"/>
  <cols>
    <col min="1" max="1" width="44.421875" style="0" customWidth="1"/>
    <col min="2" max="2" width="22.00390625" style="0" customWidth="1"/>
    <col min="3" max="3" width="19.140625" style="0" customWidth="1"/>
    <col min="4" max="4" width="17.140625" style="0" customWidth="1"/>
    <col min="5" max="5" width="18.00390625" style="0" customWidth="1"/>
    <col min="6" max="6" width="17.8515625" style="0" customWidth="1"/>
    <col min="7" max="7" width="14.7109375" style="0" customWidth="1"/>
    <col min="8" max="8" width="13.7109375" style="0" customWidth="1"/>
  </cols>
  <sheetData>
    <row r="1" spans="1:6" ht="31.5" customHeight="1">
      <c r="A1" s="23" t="s">
        <v>47</v>
      </c>
      <c r="B1" s="23"/>
      <c r="C1" s="23"/>
      <c r="D1" s="23"/>
      <c r="E1" s="23"/>
      <c r="F1" s="23"/>
    </row>
    <row r="2" spans="1:6" ht="19.5" customHeight="1">
      <c r="A2" s="24" t="s">
        <v>7</v>
      </c>
      <c r="B2" s="24"/>
      <c r="C2" s="24"/>
      <c r="D2" s="24"/>
      <c r="E2" s="24"/>
      <c r="F2" s="24"/>
    </row>
    <row r="3" spans="1:6" ht="36" customHeight="1">
      <c r="A3" s="25" t="s">
        <v>6</v>
      </c>
      <c r="B3" s="27" t="s">
        <v>1</v>
      </c>
      <c r="C3" s="27" t="s">
        <v>2</v>
      </c>
      <c r="D3" s="27"/>
      <c r="E3" s="27" t="s">
        <v>3</v>
      </c>
      <c r="F3" s="27"/>
    </row>
    <row r="4" spans="1:6" ht="27" customHeight="1">
      <c r="A4" s="26"/>
      <c r="B4" s="27"/>
      <c r="C4" s="4" t="s">
        <v>4</v>
      </c>
      <c r="D4" s="5" t="s">
        <v>5</v>
      </c>
      <c r="E4" s="4" t="s">
        <v>4</v>
      </c>
      <c r="F4" s="4" t="s">
        <v>5</v>
      </c>
    </row>
    <row r="5" spans="1:6" ht="30.75" customHeight="1">
      <c r="A5" s="28" t="s">
        <v>8</v>
      </c>
      <c r="B5" s="6" t="s">
        <v>11</v>
      </c>
      <c r="C5" s="8">
        <f>E5/12</f>
        <v>0</v>
      </c>
      <c r="D5" s="8">
        <f>C5*121/100</f>
        <v>0</v>
      </c>
      <c r="E5" s="17"/>
      <c r="F5" s="8">
        <f>E5*121/100</f>
        <v>0</v>
      </c>
    </row>
    <row r="6" spans="1:6" ht="30.75" customHeight="1">
      <c r="A6" s="28"/>
      <c r="B6" s="6" t="s">
        <v>12</v>
      </c>
      <c r="C6" s="8">
        <f aca="true" t="shared" si="0" ref="C6:C7">E6/12</f>
        <v>0</v>
      </c>
      <c r="D6" s="8">
        <f aca="true" t="shared" si="1" ref="D6:D7">C6*121/100</f>
        <v>0</v>
      </c>
      <c r="E6" s="17"/>
      <c r="F6" s="8">
        <f aca="true" t="shared" si="2" ref="F6:F12">E6*121/100</f>
        <v>0</v>
      </c>
    </row>
    <row r="7" spans="1:6" ht="32.25" customHeight="1">
      <c r="A7" s="28"/>
      <c r="B7" s="6" t="s">
        <v>13</v>
      </c>
      <c r="C7" s="8">
        <f t="shared" si="0"/>
        <v>0</v>
      </c>
      <c r="D7" s="8">
        <f t="shared" si="1"/>
        <v>0</v>
      </c>
      <c r="E7" s="17"/>
      <c r="F7" s="8">
        <f t="shared" si="2"/>
        <v>0</v>
      </c>
    </row>
    <row r="8" spans="1:6" ht="32.25" customHeight="1">
      <c r="A8" s="28" t="s">
        <v>9</v>
      </c>
      <c r="B8" s="6" t="s">
        <v>11</v>
      </c>
      <c r="C8" s="2"/>
      <c r="D8" s="2"/>
      <c r="E8" s="17"/>
      <c r="F8" s="8">
        <f t="shared" si="2"/>
        <v>0</v>
      </c>
    </row>
    <row r="9" spans="1:6" ht="32.25" customHeight="1">
      <c r="A9" s="28"/>
      <c r="B9" s="6" t="s">
        <v>12</v>
      </c>
      <c r="C9" s="2"/>
      <c r="D9" s="2"/>
      <c r="E9" s="17"/>
      <c r="F9" s="8">
        <f t="shared" si="2"/>
        <v>0</v>
      </c>
    </row>
    <row r="10" spans="1:6" ht="28.5" customHeight="1">
      <c r="A10" s="28"/>
      <c r="B10" s="6" t="s">
        <v>13</v>
      </c>
      <c r="C10" s="2"/>
      <c r="D10" s="2"/>
      <c r="E10" s="17"/>
      <c r="F10" s="8">
        <f t="shared" si="2"/>
        <v>0</v>
      </c>
    </row>
    <row r="11" spans="1:6" ht="28.5" customHeight="1">
      <c r="A11" s="28" t="s">
        <v>0</v>
      </c>
      <c r="B11" s="6" t="s">
        <v>11</v>
      </c>
      <c r="C11" s="2"/>
      <c r="D11" s="2"/>
      <c r="E11" s="17"/>
      <c r="F11" s="8">
        <f t="shared" si="2"/>
        <v>0</v>
      </c>
    </row>
    <row r="12" spans="1:6" ht="28.5" customHeight="1">
      <c r="A12" s="28"/>
      <c r="B12" s="6" t="s">
        <v>12</v>
      </c>
      <c r="C12" s="2"/>
      <c r="D12" s="2"/>
      <c r="E12" s="17"/>
      <c r="F12" s="8">
        <f t="shared" si="2"/>
        <v>0</v>
      </c>
    </row>
    <row r="13" spans="1:6" ht="43.5" customHeight="1">
      <c r="A13" s="10" t="s">
        <v>10</v>
      </c>
      <c r="B13" s="7"/>
      <c r="C13" s="2"/>
      <c r="D13" s="2"/>
      <c r="E13" s="16">
        <f>SUM(E5:E12)</f>
        <v>0</v>
      </c>
      <c r="F13" s="15">
        <f>SUM(F5:F12)</f>
        <v>0</v>
      </c>
    </row>
    <row r="15" ht="15">
      <c r="B15" s="9"/>
    </row>
    <row r="16" spans="1:6" ht="19.5" customHeight="1">
      <c r="A16" s="24" t="s">
        <v>14</v>
      </c>
      <c r="B16" s="24"/>
      <c r="C16" s="24"/>
      <c r="D16" s="24"/>
      <c r="E16" s="24"/>
      <c r="F16" s="24"/>
    </row>
    <row r="17" spans="1:6" ht="36" customHeight="1">
      <c r="A17" s="25" t="s">
        <v>6</v>
      </c>
      <c r="B17" s="27" t="s">
        <v>1</v>
      </c>
      <c r="C17" s="27" t="s">
        <v>2</v>
      </c>
      <c r="D17" s="27"/>
      <c r="E17" s="27" t="s">
        <v>3</v>
      </c>
      <c r="F17" s="27"/>
    </row>
    <row r="18" spans="1:6" ht="27" customHeight="1">
      <c r="A18" s="26"/>
      <c r="B18" s="27"/>
      <c r="C18" s="4" t="s">
        <v>4</v>
      </c>
      <c r="D18" s="5" t="s">
        <v>5</v>
      </c>
      <c r="E18" s="4" t="s">
        <v>4</v>
      </c>
      <c r="F18" s="4" t="s">
        <v>5</v>
      </c>
    </row>
    <row r="19" spans="1:6" ht="45" customHeight="1">
      <c r="A19" s="22" t="s">
        <v>46</v>
      </c>
      <c r="B19" s="6" t="s">
        <v>15</v>
      </c>
      <c r="C19" s="8">
        <f>E19/12</f>
        <v>0</v>
      </c>
      <c r="D19" s="8">
        <f>C19*121/100</f>
        <v>0</v>
      </c>
      <c r="E19" s="17"/>
      <c r="F19" s="8">
        <f>E19*121/100</f>
        <v>0</v>
      </c>
    </row>
    <row r="20" spans="1:6" ht="45" customHeight="1">
      <c r="A20" s="22" t="s">
        <v>48</v>
      </c>
      <c r="B20" s="6" t="s">
        <v>15</v>
      </c>
      <c r="C20" s="2"/>
      <c r="D20" s="2"/>
      <c r="E20" s="17"/>
      <c r="F20" s="8">
        <f aca="true" t="shared" si="3" ref="F20">E20*121/100</f>
        <v>0</v>
      </c>
    </row>
    <row r="21" spans="1:6" ht="43.5" customHeight="1">
      <c r="A21" s="21" t="s">
        <v>16</v>
      </c>
      <c r="B21" s="7"/>
      <c r="C21" s="2"/>
      <c r="D21" s="2"/>
      <c r="E21" s="16">
        <f>SUM(E19:E20)</f>
        <v>0</v>
      </c>
      <c r="F21" s="15">
        <f>SUM(F19:F20)</f>
        <v>0</v>
      </c>
    </row>
    <row r="24" spans="1:7" ht="20.25" customHeight="1">
      <c r="A24" s="24" t="s">
        <v>40</v>
      </c>
      <c r="B24" s="24"/>
      <c r="C24" s="24"/>
      <c r="D24" s="24"/>
      <c r="E24" s="24"/>
      <c r="F24" s="24"/>
      <c r="G24" s="24"/>
    </row>
    <row r="25" spans="1:7" ht="30">
      <c r="A25" s="7"/>
      <c r="B25" s="6" t="s">
        <v>17</v>
      </c>
      <c r="C25" s="6" t="s">
        <v>45</v>
      </c>
      <c r="D25" s="6" t="s">
        <v>18</v>
      </c>
      <c r="E25" s="6" t="s">
        <v>19</v>
      </c>
      <c r="F25" s="6" t="s">
        <v>20</v>
      </c>
      <c r="G25" s="6" t="s">
        <v>21</v>
      </c>
    </row>
    <row r="26" spans="1:7" ht="25.5" customHeight="1">
      <c r="A26" s="7" t="s">
        <v>25</v>
      </c>
      <c r="B26" s="7" t="s">
        <v>22</v>
      </c>
      <c r="C26" s="18"/>
      <c r="D26" s="8">
        <f>C26*121/100</f>
        <v>0</v>
      </c>
      <c r="E26" s="3">
        <v>432</v>
      </c>
      <c r="F26" s="8">
        <f>C26*E26</f>
        <v>0</v>
      </c>
      <c r="G26" s="8">
        <f>F26*121/100</f>
        <v>0</v>
      </c>
    </row>
    <row r="27" spans="1:7" ht="22.5" customHeight="1">
      <c r="A27" s="7" t="s">
        <v>26</v>
      </c>
      <c r="B27" s="7" t="s">
        <v>22</v>
      </c>
      <c r="C27" s="18"/>
      <c r="D27" s="8">
        <f aca="true" t="shared" si="4" ref="D27:D38">C27*121/100</f>
        <v>0</v>
      </c>
      <c r="E27" s="3">
        <v>504</v>
      </c>
      <c r="F27" s="8">
        <f aca="true" t="shared" si="5" ref="F27:F38">C27*E27</f>
        <v>0</v>
      </c>
      <c r="G27" s="8">
        <f aca="true" t="shared" si="6" ref="G27:G38">F27*121/100</f>
        <v>0</v>
      </c>
    </row>
    <row r="28" spans="1:7" ht="23.25" customHeight="1">
      <c r="A28" s="7" t="s">
        <v>27</v>
      </c>
      <c r="B28" s="7" t="s">
        <v>23</v>
      </c>
      <c r="C28" s="18"/>
      <c r="D28" s="8">
        <f t="shared" si="4"/>
        <v>0</v>
      </c>
      <c r="E28" s="3">
        <v>120</v>
      </c>
      <c r="F28" s="8">
        <f t="shared" si="5"/>
        <v>0</v>
      </c>
      <c r="G28" s="8">
        <f t="shared" si="6"/>
        <v>0</v>
      </c>
    </row>
    <row r="29" spans="1:7" ht="27" customHeight="1">
      <c r="A29" s="7" t="s">
        <v>28</v>
      </c>
      <c r="B29" s="7" t="s">
        <v>22</v>
      </c>
      <c r="C29" s="18"/>
      <c r="D29" s="8">
        <f t="shared" si="4"/>
        <v>0</v>
      </c>
      <c r="E29" s="12">
        <v>1920</v>
      </c>
      <c r="F29" s="8">
        <f t="shared" si="5"/>
        <v>0</v>
      </c>
      <c r="G29" s="8">
        <f t="shared" si="6"/>
        <v>0</v>
      </c>
    </row>
    <row r="30" spans="1:7" ht="18" customHeight="1">
      <c r="A30" s="7" t="s">
        <v>29</v>
      </c>
      <c r="B30" s="7" t="s">
        <v>24</v>
      </c>
      <c r="C30" s="18"/>
      <c r="D30" s="8">
        <f t="shared" si="4"/>
        <v>0</v>
      </c>
      <c r="E30" s="3">
        <v>240</v>
      </c>
      <c r="F30" s="8">
        <f t="shared" si="5"/>
        <v>0</v>
      </c>
      <c r="G30" s="8">
        <f t="shared" si="6"/>
        <v>0</v>
      </c>
    </row>
    <row r="31" spans="1:7" ht="23.25" customHeight="1">
      <c r="A31" s="7" t="s">
        <v>30</v>
      </c>
      <c r="B31" s="7" t="s">
        <v>24</v>
      </c>
      <c r="C31" s="18"/>
      <c r="D31" s="8">
        <f t="shared" si="4"/>
        <v>0</v>
      </c>
      <c r="E31" s="3">
        <v>240</v>
      </c>
      <c r="F31" s="8">
        <f t="shared" si="5"/>
        <v>0</v>
      </c>
      <c r="G31" s="8">
        <f t="shared" si="6"/>
        <v>0</v>
      </c>
    </row>
    <row r="32" spans="1:7" ht="31.5" customHeight="1">
      <c r="A32" s="6" t="s">
        <v>31</v>
      </c>
      <c r="B32" s="7" t="s">
        <v>22</v>
      </c>
      <c r="C32" s="18"/>
      <c r="D32" s="8">
        <f t="shared" si="4"/>
        <v>0</v>
      </c>
      <c r="E32" s="3">
        <v>264</v>
      </c>
      <c r="F32" s="8">
        <f t="shared" si="5"/>
        <v>0</v>
      </c>
      <c r="G32" s="8">
        <f t="shared" si="6"/>
        <v>0</v>
      </c>
    </row>
    <row r="33" spans="1:7" ht="31.5" customHeight="1">
      <c r="A33" s="6" t="s">
        <v>32</v>
      </c>
      <c r="B33" s="7" t="s">
        <v>22</v>
      </c>
      <c r="C33" s="18"/>
      <c r="D33" s="8">
        <f t="shared" si="4"/>
        <v>0</v>
      </c>
      <c r="E33" s="3">
        <v>120</v>
      </c>
      <c r="F33" s="8">
        <f t="shared" si="5"/>
        <v>0</v>
      </c>
      <c r="G33" s="8">
        <f t="shared" si="6"/>
        <v>0</v>
      </c>
    </row>
    <row r="34" spans="1:7" ht="23.25" customHeight="1">
      <c r="A34" s="7" t="s">
        <v>33</v>
      </c>
      <c r="B34" s="7" t="s">
        <v>23</v>
      </c>
      <c r="C34" s="18"/>
      <c r="D34" s="8">
        <f t="shared" si="4"/>
        <v>0</v>
      </c>
      <c r="E34" s="3">
        <v>360</v>
      </c>
      <c r="F34" s="8">
        <f t="shared" si="5"/>
        <v>0</v>
      </c>
      <c r="G34" s="8">
        <f t="shared" si="6"/>
        <v>0</v>
      </c>
    </row>
    <row r="35" spans="1:7" ht="27" customHeight="1">
      <c r="A35" s="7" t="s">
        <v>34</v>
      </c>
      <c r="B35" s="7" t="s">
        <v>22</v>
      </c>
      <c r="C35" s="18"/>
      <c r="D35" s="8">
        <f t="shared" si="4"/>
        <v>0</v>
      </c>
      <c r="E35" s="13">
        <v>100</v>
      </c>
      <c r="F35" s="8">
        <f t="shared" si="5"/>
        <v>0</v>
      </c>
      <c r="G35" s="8">
        <f t="shared" si="6"/>
        <v>0</v>
      </c>
    </row>
    <row r="36" spans="1:7" ht="27" customHeight="1">
      <c r="A36" s="7" t="s">
        <v>35</v>
      </c>
      <c r="B36" s="7" t="s">
        <v>23</v>
      </c>
      <c r="C36" s="18"/>
      <c r="D36" s="8">
        <f t="shared" si="4"/>
        <v>0</v>
      </c>
      <c r="E36" s="3">
        <v>48</v>
      </c>
      <c r="F36" s="8">
        <f t="shared" si="5"/>
        <v>0</v>
      </c>
      <c r="G36" s="8">
        <f t="shared" si="6"/>
        <v>0</v>
      </c>
    </row>
    <row r="37" spans="1:7" ht="27" customHeight="1">
      <c r="A37" s="7" t="s">
        <v>36</v>
      </c>
      <c r="B37" s="7" t="s">
        <v>23</v>
      </c>
      <c r="C37" s="18"/>
      <c r="D37" s="8">
        <f t="shared" si="4"/>
        <v>0</v>
      </c>
      <c r="E37" s="3">
        <v>24</v>
      </c>
      <c r="F37" s="8">
        <f t="shared" si="5"/>
        <v>0</v>
      </c>
      <c r="G37" s="8">
        <f t="shared" si="6"/>
        <v>0</v>
      </c>
    </row>
    <row r="38" spans="1:7" ht="24.75" customHeight="1">
      <c r="A38" s="7" t="s">
        <v>37</v>
      </c>
      <c r="B38" s="7" t="s">
        <v>23</v>
      </c>
      <c r="C38" s="18"/>
      <c r="D38" s="8">
        <f t="shared" si="4"/>
        <v>0</v>
      </c>
      <c r="E38" s="3">
        <v>24</v>
      </c>
      <c r="F38" s="8">
        <f t="shared" si="5"/>
        <v>0</v>
      </c>
      <c r="G38" s="8">
        <f t="shared" si="6"/>
        <v>0</v>
      </c>
    </row>
    <row r="39" spans="1:7" ht="30">
      <c r="A39" s="6" t="s">
        <v>38</v>
      </c>
      <c r="B39" s="2"/>
      <c r="C39" s="2"/>
      <c r="D39" s="2"/>
      <c r="E39" s="2"/>
      <c r="F39" s="16">
        <f>SUM(F26:F38)</f>
        <v>0</v>
      </c>
      <c r="G39" s="15">
        <f>SUM(G26:G38)</f>
        <v>0</v>
      </c>
    </row>
    <row r="40" ht="24" customHeight="1"/>
    <row r="41" spans="1:6" ht="68.25" customHeight="1">
      <c r="A41" s="31" t="s">
        <v>39</v>
      </c>
      <c r="B41" s="31"/>
      <c r="C41" s="31"/>
      <c r="D41" s="31"/>
      <c r="E41" s="31"/>
      <c r="F41" s="11"/>
    </row>
    <row r="43" spans="1:3" ht="18.75">
      <c r="A43" s="30" t="s">
        <v>41</v>
      </c>
      <c r="B43" s="30"/>
      <c r="C43" s="30"/>
    </row>
    <row r="44" spans="1:6" ht="32.25" customHeight="1">
      <c r="A44" s="29" t="s">
        <v>43</v>
      </c>
      <c r="B44" s="29"/>
      <c r="C44" s="29"/>
      <c r="D44" s="1"/>
      <c r="E44" s="1"/>
      <c r="F44" s="1"/>
    </row>
    <row r="45" spans="1:3" ht="30">
      <c r="A45" s="7"/>
      <c r="B45" s="4" t="s">
        <v>42</v>
      </c>
      <c r="C45" s="14" t="s">
        <v>44</v>
      </c>
    </row>
    <row r="46" spans="1:3" ht="75">
      <c r="A46" s="6" t="s">
        <v>49</v>
      </c>
      <c r="B46" s="20">
        <f>SUM(E13+E21+F39)</f>
        <v>0</v>
      </c>
      <c r="C46" s="19">
        <f>SUM(F13+F21+G39)</f>
        <v>0</v>
      </c>
    </row>
  </sheetData>
  <sheetProtection sheet="1" objects="1" scenarios="1"/>
  <protectedRanges>
    <protectedRange sqref="C26:C38" name="Oblast3"/>
    <protectedRange sqref="E19:E20" name="Oblast2"/>
    <protectedRange sqref="E5:E12" name="Oblast1"/>
  </protectedRanges>
  <mergeCells count="18">
    <mergeCell ref="A44:C44"/>
    <mergeCell ref="A43:C43"/>
    <mergeCell ref="A24:G24"/>
    <mergeCell ref="A41:E41"/>
    <mergeCell ref="A1:F1"/>
    <mergeCell ref="A16:F16"/>
    <mergeCell ref="A17:A18"/>
    <mergeCell ref="B17:B18"/>
    <mergeCell ref="C17:D17"/>
    <mergeCell ref="E17:F17"/>
    <mergeCell ref="A2:F2"/>
    <mergeCell ref="A5:A7"/>
    <mergeCell ref="A8:A10"/>
    <mergeCell ref="A11:A12"/>
    <mergeCell ref="A3:A4"/>
    <mergeCell ref="B3:B4"/>
    <mergeCell ref="C3:D3"/>
    <mergeCell ref="E3:F3"/>
  </mergeCells>
  <printOptions/>
  <pageMargins left="0.7" right="0.7" top="0.787401575" bottom="0.787401575" header="0.3" footer="0.3"/>
  <pageSetup horizontalDpi="600" verticalDpi="600" orientation="landscape" paperSize="9" scale="83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Hrebeniakova Eva</dc:creator>
  <cp:keywords/>
  <dc:description/>
  <cp:lastModifiedBy>Hrebeniakova Eva</cp:lastModifiedBy>
  <cp:lastPrinted>2017-11-14T13:50:04Z</cp:lastPrinted>
  <dcterms:created xsi:type="dcterms:W3CDTF">2016-10-13T12:31:53Z</dcterms:created>
  <dcterms:modified xsi:type="dcterms:W3CDTF">2017-11-15T08:40:53Z</dcterms:modified>
  <cp:category/>
  <cp:version/>
  <cp:contentType/>
  <cp:contentStatus/>
</cp:coreProperties>
</file>