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chánková.L\Desktop\Výběrová řízení\2018\01. Rekonstrukce objektů k bydlení v Selmicích\02. Výzva\"/>
    </mc:Choice>
  </mc:AlternateContent>
  <bookViews>
    <workbookView xWindow="0" yWindow="0" windowWidth="11805" windowHeight="12150"/>
  </bookViews>
  <sheets>
    <sheet name="RD č. p. 4 Selmice" sheetId="3" r:id="rId1"/>
    <sheet name="RD č. p. 4 Selmice - koupelna" sheetId="6" r:id="rId2"/>
    <sheet name="RD č. p. 40 Selmice" sheetId="4" r:id="rId3"/>
    <sheet name="RD č. p. 40 Selmice - koupelna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7" l="1"/>
  <c r="G51" i="7"/>
  <c r="F51" i="7"/>
  <c r="F53" i="4"/>
  <c r="H53" i="4"/>
  <c r="G53" i="4"/>
  <c r="F51" i="6"/>
  <c r="H51" i="6"/>
  <c r="G51" i="6"/>
  <c r="H82" i="3"/>
  <c r="G82" i="3"/>
  <c r="F82" i="3"/>
  <c r="F50" i="7" l="1"/>
  <c r="F49" i="7"/>
  <c r="G48" i="7"/>
  <c r="H48" i="7" s="1"/>
  <c r="F48" i="7"/>
  <c r="F46" i="7"/>
  <c r="G45" i="7"/>
  <c r="H45" i="7" s="1"/>
  <c r="F45" i="7"/>
  <c r="F44" i="7"/>
  <c r="F43" i="7"/>
  <c r="F42" i="7"/>
  <c r="G42" i="7" s="1"/>
  <c r="H42" i="7" s="1"/>
  <c r="F41" i="7"/>
  <c r="F40" i="7"/>
  <c r="G40" i="7" s="1"/>
  <c r="G39" i="7"/>
  <c r="H39" i="7" s="1"/>
  <c r="F39" i="7"/>
  <c r="F38" i="7"/>
  <c r="G38" i="7" s="1"/>
  <c r="G37" i="7"/>
  <c r="H37" i="7" s="1"/>
  <c r="F37" i="7"/>
  <c r="F36" i="7"/>
  <c r="G36" i="7" s="1"/>
  <c r="H36" i="7" s="1"/>
  <c r="F35" i="7"/>
  <c r="F34" i="7"/>
  <c r="G34" i="7" s="1"/>
  <c r="H34" i="7" s="1"/>
  <c r="F33" i="7"/>
  <c r="F32" i="7"/>
  <c r="G31" i="7"/>
  <c r="H31" i="7" s="1"/>
  <c r="F31" i="7"/>
  <c r="F30" i="7"/>
  <c r="G29" i="7"/>
  <c r="H29" i="7" s="1"/>
  <c r="F29" i="7"/>
  <c r="F28" i="7"/>
  <c r="G28" i="7" s="1"/>
  <c r="H28" i="7" s="1"/>
  <c r="F27" i="7"/>
  <c r="F26" i="7"/>
  <c r="G26" i="7" s="1"/>
  <c r="H26" i="7" s="1"/>
  <c r="F25" i="7"/>
  <c r="F24" i="7"/>
  <c r="G23" i="7"/>
  <c r="H23" i="7" s="1"/>
  <c r="F23" i="7"/>
  <c r="F22" i="7"/>
  <c r="G22" i="7" s="1"/>
  <c r="G21" i="7"/>
  <c r="H21" i="7" s="1"/>
  <c r="F21" i="7"/>
  <c r="F19" i="7"/>
  <c r="G19" i="7" s="1"/>
  <c r="H19" i="7" s="1"/>
  <c r="F18" i="7"/>
  <c r="G18" i="7" s="1"/>
  <c r="F17" i="7"/>
  <c r="G17" i="7" s="1"/>
  <c r="H17" i="7" s="1"/>
  <c r="F16" i="7"/>
  <c r="F15" i="7"/>
  <c r="G14" i="7"/>
  <c r="H14" i="7" s="1"/>
  <c r="F14" i="7"/>
  <c r="F13" i="7"/>
  <c r="G12" i="7"/>
  <c r="H12" i="7" s="1"/>
  <c r="F12" i="7"/>
  <c r="F10" i="7"/>
  <c r="G10" i="7" s="1"/>
  <c r="H10" i="7" s="1"/>
  <c r="F9" i="7"/>
  <c r="F8" i="7"/>
  <c r="G8" i="7" s="1"/>
  <c r="H27" i="7" l="1"/>
  <c r="H8" i="7"/>
  <c r="H15" i="7"/>
  <c r="H35" i="7"/>
  <c r="H16" i="7"/>
  <c r="G24" i="7"/>
  <c r="H24" i="7" s="1"/>
  <c r="G49" i="7"/>
  <c r="H49" i="7" s="1"/>
  <c r="G15" i="7"/>
  <c r="G32" i="7"/>
  <c r="H32" i="7" s="1"/>
  <c r="G9" i="7"/>
  <c r="G27" i="7"/>
  <c r="G35" i="7"/>
  <c r="H40" i="7"/>
  <c r="G43" i="7"/>
  <c r="H43" i="7" s="1"/>
  <c r="G13" i="7"/>
  <c r="H13" i="7" s="1"/>
  <c r="H18" i="7"/>
  <c r="G30" i="7"/>
  <c r="H30" i="7" s="1"/>
  <c r="G46" i="7"/>
  <c r="H46" i="7" s="1"/>
  <c r="G16" i="7"/>
  <c r="H22" i="7"/>
  <c r="G25" i="7"/>
  <c r="H25" i="7" s="1"/>
  <c r="G33" i="7"/>
  <c r="H33" i="7" s="1"/>
  <c r="H38" i="7"/>
  <c r="G41" i="7"/>
  <c r="H41" i="7" s="1"/>
  <c r="G50" i="7"/>
  <c r="H50" i="7" s="1"/>
  <c r="G44" i="7"/>
  <c r="H44" i="7" s="1"/>
  <c r="F30" i="4"/>
  <c r="G30" i="4" s="1"/>
  <c r="F13" i="4"/>
  <c r="G13" i="4" s="1"/>
  <c r="F41" i="6"/>
  <c r="G41" i="6" s="1"/>
  <c r="F24" i="6"/>
  <c r="G24" i="6" s="1"/>
  <c r="F18" i="6"/>
  <c r="G18" i="6" s="1"/>
  <c r="F19" i="6"/>
  <c r="F10" i="6"/>
  <c r="H9" i="7" l="1"/>
  <c r="H30" i="4"/>
  <c r="H13" i="4"/>
  <c r="H41" i="6"/>
  <c r="H24" i="6"/>
  <c r="H18" i="6"/>
  <c r="G19" i="6"/>
  <c r="H19" i="6" s="1"/>
  <c r="G10" i="6"/>
  <c r="H10" i="6" s="1"/>
  <c r="F45" i="6"/>
  <c r="F43" i="6"/>
  <c r="G43" i="6" s="1"/>
  <c r="F44" i="6"/>
  <c r="G44" i="6" s="1"/>
  <c r="H44" i="6" s="1"/>
  <c r="F27" i="6"/>
  <c r="G27" i="6" s="1"/>
  <c r="H27" i="6" s="1"/>
  <c r="F28" i="6"/>
  <c r="G28" i="6" s="1"/>
  <c r="F29" i="6"/>
  <c r="G29" i="6" s="1"/>
  <c r="H29" i="6" s="1"/>
  <c r="F30" i="6"/>
  <c r="G30" i="6" s="1"/>
  <c r="F31" i="6"/>
  <c r="G31" i="6" s="1"/>
  <c r="F32" i="6"/>
  <c r="G32" i="6" s="1"/>
  <c r="H32" i="6" s="1"/>
  <c r="F33" i="6"/>
  <c r="G33" i="6" s="1"/>
  <c r="H33" i="6" s="1"/>
  <c r="F34" i="6"/>
  <c r="G34" i="6" s="1"/>
  <c r="H34" i="6" s="1"/>
  <c r="F35" i="6"/>
  <c r="G35" i="6" s="1"/>
  <c r="F36" i="6"/>
  <c r="G36" i="6" s="1"/>
  <c r="H36" i="6" s="1"/>
  <c r="F37" i="6"/>
  <c r="G37" i="6" s="1"/>
  <c r="F38" i="6"/>
  <c r="G38" i="6" s="1"/>
  <c r="H38" i="6" s="1"/>
  <c r="F8" i="6"/>
  <c r="G8" i="6" s="1"/>
  <c r="H8" i="6" s="1"/>
  <c r="F12" i="6"/>
  <c r="G12" i="6" s="1"/>
  <c r="H12" i="6" s="1"/>
  <c r="F13" i="6"/>
  <c r="G13" i="6" s="1"/>
  <c r="F14" i="6"/>
  <c r="G14" i="6" s="1"/>
  <c r="H14" i="6" s="1"/>
  <c r="F9" i="6"/>
  <c r="G9" i="6" s="1"/>
  <c r="H9" i="6" s="1"/>
  <c r="F15" i="6"/>
  <c r="G15" i="6" s="1"/>
  <c r="F16" i="6"/>
  <c r="G16" i="6" s="1"/>
  <c r="H16" i="6" s="1"/>
  <c r="F17" i="6"/>
  <c r="G17" i="6" s="1"/>
  <c r="H17" i="6" s="1"/>
  <c r="F21" i="6"/>
  <c r="F22" i="6"/>
  <c r="G22" i="6" s="1"/>
  <c r="F23" i="6"/>
  <c r="G23" i="6" s="1"/>
  <c r="F25" i="6"/>
  <c r="G25" i="6" s="1"/>
  <c r="H25" i="6" s="1"/>
  <c r="F26" i="6"/>
  <c r="G26" i="6" s="1"/>
  <c r="F39" i="6"/>
  <c r="G39" i="6" s="1"/>
  <c r="H39" i="6" s="1"/>
  <c r="F40" i="6"/>
  <c r="G40" i="6" s="1"/>
  <c r="F42" i="6"/>
  <c r="G42" i="6" s="1"/>
  <c r="H42" i="6" s="1"/>
  <c r="F46" i="6"/>
  <c r="G46" i="6" s="1"/>
  <c r="F50" i="6"/>
  <c r="F49" i="6"/>
  <c r="F48" i="6"/>
  <c r="F39" i="4"/>
  <c r="G39" i="4" s="1"/>
  <c r="H39" i="4" s="1"/>
  <c r="F28" i="4"/>
  <c r="F27" i="4"/>
  <c r="G27" i="4" s="1"/>
  <c r="F26" i="4"/>
  <c r="G26" i="4" s="1"/>
  <c r="F14" i="4"/>
  <c r="G14" i="4" s="1"/>
  <c r="F15" i="4"/>
  <c r="G15" i="4" s="1"/>
  <c r="F16" i="4"/>
  <c r="G16" i="4" s="1"/>
  <c r="H16" i="4" s="1"/>
  <c r="F52" i="4"/>
  <c r="F51" i="4"/>
  <c r="F50" i="4"/>
  <c r="F49" i="4"/>
  <c r="F47" i="4"/>
  <c r="G47" i="4" s="1"/>
  <c r="H47" i="4" s="1"/>
  <c r="F46" i="4"/>
  <c r="F45" i="4"/>
  <c r="F44" i="4"/>
  <c r="F43" i="4"/>
  <c r="F42" i="4"/>
  <c r="G42" i="4" s="1"/>
  <c r="F40" i="4"/>
  <c r="G40" i="4" s="1"/>
  <c r="H40" i="4" s="1"/>
  <c r="F38" i="4"/>
  <c r="G38" i="4" s="1"/>
  <c r="F35" i="4"/>
  <c r="G35" i="4" s="1"/>
  <c r="F34" i="4"/>
  <c r="F33" i="4"/>
  <c r="G33" i="4" s="1"/>
  <c r="F29" i="4"/>
  <c r="F25" i="4"/>
  <c r="G25" i="4" s="1"/>
  <c r="F23" i="4"/>
  <c r="G23" i="4" s="1"/>
  <c r="H23" i="4" s="1"/>
  <c r="F22" i="4"/>
  <c r="F21" i="4"/>
  <c r="G21" i="4" s="1"/>
  <c r="F20" i="4"/>
  <c r="F17" i="4"/>
  <c r="F11" i="4"/>
  <c r="F10" i="4"/>
  <c r="G10" i="4" s="1"/>
  <c r="H10" i="4" s="1"/>
  <c r="F9" i="4"/>
  <c r="H35" i="6" l="1"/>
  <c r="G45" i="6"/>
  <c r="H45" i="6" s="1"/>
  <c r="H43" i="6"/>
  <c r="H28" i="6"/>
  <c r="H30" i="6"/>
  <c r="H37" i="6"/>
  <c r="H31" i="6"/>
  <c r="H23" i="6"/>
  <c r="H40" i="6"/>
  <c r="G21" i="6"/>
  <c r="H21" i="6" s="1"/>
  <c r="H22" i="6"/>
  <c r="H13" i="6"/>
  <c r="H46" i="6"/>
  <c r="H15" i="6"/>
  <c r="H26" i="6"/>
  <c r="G48" i="6"/>
  <c r="H48" i="6" s="1"/>
  <c r="G49" i="6"/>
  <c r="H49" i="6" s="1"/>
  <c r="G50" i="6"/>
  <c r="H50" i="6" s="1"/>
  <c r="G28" i="4"/>
  <c r="H28" i="4" s="1"/>
  <c r="H27" i="4"/>
  <c r="H26" i="4"/>
  <c r="H14" i="4"/>
  <c r="H15" i="4"/>
  <c r="G22" i="4"/>
  <c r="H22" i="4" s="1"/>
  <c r="H35" i="4"/>
  <c r="G44" i="4"/>
  <c r="H44" i="4" s="1"/>
  <c r="H38" i="4"/>
  <c r="G51" i="4"/>
  <c r="H51" i="4" s="1"/>
  <c r="G9" i="4"/>
  <c r="H9" i="4" s="1"/>
  <c r="G20" i="4"/>
  <c r="H20" i="4" s="1"/>
  <c r="H21" i="4"/>
  <c r="G46" i="4"/>
  <c r="H46" i="4" s="1"/>
  <c r="G11" i="4"/>
  <c r="H11" i="4" s="1"/>
  <c r="G49" i="4"/>
  <c r="H49" i="4" s="1"/>
  <c r="G17" i="4"/>
  <c r="H17" i="4" s="1"/>
  <c r="H25" i="4"/>
  <c r="H33" i="4"/>
  <c r="H42" i="4"/>
  <c r="G45" i="4"/>
  <c r="H45" i="4" s="1"/>
  <c r="G52" i="4"/>
  <c r="H52" i="4" s="1"/>
  <c r="G29" i="4"/>
  <c r="H29" i="4" s="1"/>
  <c r="G34" i="4"/>
  <c r="H34" i="4" s="1"/>
  <c r="G43" i="4"/>
  <c r="G50" i="4"/>
  <c r="H50" i="4" s="1"/>
  <c r="F67" i="3"/>
  <c r="G67" i="3" s="1"/>
  <c r="F68" i="3"/>
  <c r="G68" i="3" s="1"/>
  <c r="H68" i="3" s="1"/>
  <c r="F69" i="3"/>
  <c r="G69" i="3" s="1"/>
  <c r="H69" i="3" s="1"/>
  <c r="F70" i="3"/>
  <c r="G70" i="3" s="1"/>
  <c r="H70" i="3" s="1"/>
  <c r="F72" i="3"/>
  <c r="G72" i="3" s="1"/>
  <c r="F73" i="3"/>
  <c r="G73" i="3" s="1"/>
  <c r="F74" i="3"/>
  <c r="G74" i="3" s="1"/>
  <c r="H74" i="3" s="1"/>
  <c r="F75" i="3"/>
  <c r="G75" i="3" s="1"/>
  <c r="H75" i="3" s="1"/>
  <c r="F76" i="3"/>
  <c r="G76" i="3" s="1"/>
  <c r="F57" i="3"/>
  <c r="G57" i="3" s="1"/>
  <c r="H57" i="3" s="1"/>
  <c r="F58" i="3"/>
  <c r="G58" i="3" s="1"/>
  <c r="H58" i="3" s="1"/>
  <c r="F60" i="3"/>
  <c r="G60" i="3" s="1"/>
  <c r="H60" i="3" s="1"/>
  <c r="F61" i="3"/>
  <c r="G61" i="3" s="1"/>
  <c r="F62" i="3"/>
  <c r="G62" i="3" s="1"/>
  <c r="F63" i="3"/>
  <c r="G63" i="3" s="1"/>
  <c r="F64" i="3"/>
  <c r="G64" i="3" s="1"/>
  <c r="H64" i="3" s="1"/>
  <c r="F65" i="3"/>
  <c r="G65" i="3"/>
  <c r="F66" i="3"/>
  <c r="G66" i="3" s="1"/>
  <c r="F78" i="3"/>
  <c r="G78" i="3" s="1"/>
  <c r="F79" i="3"/>
  <c r="G79" i="3" s="1"/>
  <c r="F80" i="3"/>
  <c r="G80" i="3" s="1"/>
  <c r="F45" i="3"/>
  <c r="G45" i="3" s="1"/>
  <c r="F48" i="3"/>
  <c r="F49" i="3"/>
  <c r="G49" i="3" s="1"/>
  <c r="F50" i="3"/>
  <c r="G50" i="3" s="1"/>
  <c r="H50" i="3" s="1"/>
  <c r="F51" i="3"/>
  <c r="G51" i="3" s="1"/>
  <c r="F52" i="3"/>
  <c r="F53" i="3"/>
  <c r="G53" i="3" s="1"/>
  <c r="H53" i="3" s="1"/>
  <c r="F54" i="3"/>
  <c r="G54" i="3" s="1"/>
  <c r="D32" i="3"/>
  <c r="F32" i="3" s="1"/>
  <c r="G32" i="3" s="1"/>
  <c r="D31" i="3"/>
  <c r="F31" i="3" s="1"/>
  <c r="G31" i="3" s="1"/>
  <c r="H31" i="3" s="1"/>
  <c r="D30" i="3"/>
  <c r="F30" i="3" s="1"/>
  <c r="G30" i="3" s="1"/>
  <c r="D28" i="3"/>
  <c r="F28" i="3" s="1"/>
  <c r="D27" i="3"/>
  <c r="F27" i="3" s="1"/>
  <c r="G27" i="3" s="1"/>
  <c r="H27" i="3" s="1"/>
  <c r="F33" i="3"/>
  <c r="H43" i="4" l="1"/>
  <c r="H65" i="3"/>
  <c r="H61" i="3"/>
  <c r="H79" i="3"/>
  <c r="H66" i="3"/>
  <c r="H78" i="3"/>
  <c r="H73" i="3"/>
  <c r="H76" i="3"/>
  <c r="H67" i="3"/>
  <c r="H72" i="3"/>
  <c r="G52" i="3"/>
  <c r="H52" i="3" s="1"/>
  <c r="H63" i="3"/>
  <c r="H80" i="3"/>
  <c r="H62" i="3"/>
  <c r="H54" i="3"/>
  <c r="G48" i="3"/>
  <c r="H48" i="3" s="1"/>
  <c r="H49" i="3"/>
  <c r="H45" i="3"/>
  <c r="H51" i="3"/>
  <c r="H32" i="3"/>
  <c r="H30" i="3"/>
  <c r="G33" i="3"/>
  <c r="H33" i="3" s="1"/>
  <c r="G28" i="3"/>
  <c r="H28" i="3" s="1"/>
  <c r="F42" i="3"/>
  <c r="G42" i="3" s="1"/>
  <c r="F43" i="3"/>
  <c r="F41" i="3"/>
  <c r="G41" i="3" s="1"/>
  <c r="F44" i="3"/>
  <c r="G44" i="3" s="1"/>
  <c r="H44" i="3" s="1"/>
  <c r="F39" i="3"/>
  <c r="G39" i="3" s="1"/>
  <c r="F40" i="3"/>
  <c r="G43" i="3" l="1"/>
  <c r="H43" i="3" s="1"/>
  <c r="H42" i="3"/>
  <c r="H41" i="3"/>
  <c r="H39" i="3"/>
  <c r="G40" i="3"/>
  <c r="H40" i="3" s="1"/>
  <c r="F81" i="3"/>
  <c r="G81" i="3" s="1"/>
  <c r="H81" i="3" s="1"/>
  <c r="F19" i="3"/>
  <c r="G19" i="3" s="1"/>
  <c r="H19" i="3" s="1"/>
  <c r="F12" i="3"/>
  <c r="G12" i="3" s="1"/>
  <c r="H12" i="3" l="1"/>
  <c r="F36" i="3" l="1"/>
  <c r="G36" i="3" s="1"/>
  <c r="H36" i="3" s="1"/>
  <c r="F9" i="3"/>
  <c r="G9" i="3" s="1"/>
  <c r="F10" i="3"/>
  <c r="G10" i="3" s="1"/>
  <c r="F13" i="3"/>
  <c r="F14" i="3"/>
  <c r="G14" i="3" s="1"/>
  <c r="H14" i="3" s="1"/>
  <c r="F15" i="3"/>
  <c r="G15" i="3" s="1"/>
  <c r="H15" i="3" s="1"/>
  <c r="F18" i="3"/>
  <c r="G18" i="3" s="1"/>
  <c r="H18" i="3" s="1"/>
  <c r="F21" i="3"/>
  <c r="F22" i="3"/>
  <c r="F23" i="3"/>
  <c r="G23" i="3" s="1"/>
  <c r="H23" i="3" s="1"/>
  <c r="F24" i="3"/>
  <c r="G24" i="3" s="1"/>
  <c r="H24" i="3" s="1"/>
  <c r="G22" i="3" l="1"/>
  <c r="H22" i="3" s="1"/>
  <c r="G13" i="3"/>
  <c r="H13" i="3" s="1"/>
  <c r="H10" i="3"/>
  <c r="G21" i="3"/>
  <c r="H21" i="3" s="1"/>
  <c r="H9" i="3"/>
</calcChain>
</file>

<file path=xl/sharedStrings.xml><?xml version="1.0" encoding="utf-8"?>
<sst xmlns="http://schemas.openxmlformats.org/spreadsheetml/2006/main" count="438" uniqueCount="119">
  <si>
    <t>Položka</t>
  </si>
  <si>
    <t>DPH</t>
  </si>
  <si>
    <t>Cena celkem
bez DPH</t>
  </si>
  <si>
    <t>Cena celkem
vč. DPH</t>
  </si>
  <si>
    <t>Obchodní označení</t>
  </si>
  <si>
    <t>Množství</t>
  </si>
  <si>
    <t>Cena za 1 MJ
bez DPH</t>
  </si>
  <si>
    <t>MJ</t>
  </si>
  <si>
    <t>Celkem</t>
  </si>
  <si>
    <r>
      <t>m</t>
    </r>
    <r>
      <rPr>
        <sz val="10"/>
        <color theme="1"/>
        <rFont val="Times New Roman"/>
        <family val="1"/>
        <charset val="238"/>
      </rPr>
      <t>²</t>
    </r>
  </si>
  <si>
    <t>-</t>
  </si>
  <si>
    <t>hod</t>
  </si>
  <si>
    <t>Nespecifikované práce a dodávky - vliv koordinačních činností na stavbě a skutečně rozkrytého stavu*</t>
  </si>
  <si>
    <t>*Bude čerpáno na základě skutečnosti pod dozorem zástupce investora.</t>
  </si>
  <si>
    <t>Veranda</t>
  </si>
  <si>
    <t>zdivo</t>
  </si>
  <si>
    <t>strop</t>
  </si>
  <si>
    <t>práce</t>
  </si>
  <si>
    <t>materiál</t>
  </si>
  <si>
    <t>sokly</t>
  </si>
  <si>
    <t>lepící a spárovací tmel</t>
  </si>
  <si>
    <t>bm</t>
  </si>
  <si>
    <t>Chodba</t>
  </si>
  <si>
    <t>přetažení omítek, stěrkou, tkaninou, zpenetrování podkladu, nové štuky</t>
  </si>
  <si>
    <t>oprava podlah, penetrace, položení dlažby</t>
  </si>
  <si>
    <t>Zázemí (3x)</t>
  </si>
  <si>
    <t>Schodiště</t>
  </si>
  <si>
    <t>Obývací pokoj</t>
  </si>
  <si>
    <t>výkopové práce</t>
  </si>
  <si>
    <t>Ložnice</t>
  </si>
  <si>
    <t>Kuchyně</t>
  </si>
  <si>
    <t>obklad - materiál</t>
  </si>
  <si>
    <t>obklad - práce</t>
  </si>
  <si>
    <t>Koupelna</t>
  </si>
  <si>
    <t>dlažba - práce</t>
  </si>
  <si>
    <t>dlažba - materiál</t>
  </si>
  <si>
    <t>Ostatní</t>
  </si>
  <si>
    <t>doprava materiálu</t>
  </si>
  <si>
    <t>likvidace suti a přesun hmot</t>
  </si>
  <si>
    <t>Orientační položkový soupis prací a dodávek</t>
  </si>
  <si>
    <t>vytrhání prkenných podlah podlah vč.roštu</t>
  </si>
  <si>
    <t>sb</t>
  </si>
  <si>
    <t>m3</t>
  </si>
  <si>
    <t xml:space="preserve">podkladní beton C16/20 </t>
  </si>
  <si>
    <t>vrchní  beton s cementovým zásypem C20/25</t>
  </si>
  <si>
    <t>vrchní  beton C20/25 s cementovým zásypem</t>
  </si>
  <si>
    <t>kpl</t>
  </si>
  <si>
    <t>SDK podhled 1x12,5 RBI vč TI 80mm a parozábrany</t>
  </si>
  <si>
    <t>otlučení omítek, vybourání vany a staré dlažby</t>
  </si>
  <si>
    <t>izolace proti vodě NAIP, vč. penetračního nátěru</t>
  </si>
  <si>
    <t>nové štukové omítky</t>
  </si>
  <si>
    <t>obkladačské práce</t>
  </si>
  <si>
    <t>oprava zdiva, omítek, podlah po rozvodech vody a kanalizace</t>
  </si>
  <si>
    <r>
      <t>m</t>
    </r>
    <r>
      <rPr>
        <sz val="10"/>
        <color theme="1"/>
        <rFont val="Times New Roman"/>
        <family val="1"/>
        <charset val="238"/>
      </rPr>
      <t>³</t>
    </r>
  </si>
  <si>
    <t>Rekonstrukce rodinného domu č. p. 4 Selmice</t>
  </si>
  <si>
    <t>Rekonstrukce rodinného domu č. p. 40 Selmice</t>
  </si>
  <si>
    <t>Šatna, chodba</t>
  </si>
  <si>
    <t>otlučení omítek</t>
  </si>
  <si>
    <t>osazení a obezdění vany</t>
  </si>
  <si>
    <t>Rekonstrukce rodinného domu č. p. 4 Selmice - koupelna</t>
  </si>
  <si>
    <t>navrtávací pás zemní včetně ventilu + teleskopu- napojení na stávající vodovodní řád v zemi + montáž</t>
  </si>
  <si>
    <t>m</t>
  </si>
  <si>
    <t>mosaz fitinky</t>
  </si>
  <si>
    <t>kompletace soc.zařízení</t>
  </si>
  <si>
    <t>cestovné</t>
  </si>
  <si>
    <t>Zdravotechnika - vodovod</t>
  </si>
  <si>
    <t>Zdravotechnika - kanalizace</t>
  </si>
  <si>
    <t>ks</t>
  </si>
  <si>
    <t>Zdravotechnika - zařizovací předměty</t>
  </si>
  <si>
    <t>prodloužení vývodů vody, mosaz 1/2"</t>
  </si>
  <si>
    <t>klozet keramický kombi</t>
  </si>
  <si>
    <t>sifon dřez plast bílý s odbočkou nerez mřížka D+M</t>
  </si>
  <si>
    <t>baterie dřezová stojánková páková</t>
  </si>
  <si>
    <t>baterie vanová nástěnná páková</t>
  </si>
  <si>
    <t>baterie umyvadlová stojánková, páková</t>
  </si>
  <si>
    <t>sifon vanový s řetízkem D+M</t>
  </si>
  <si>
    <t>sifon umyvadlo nerez mřížka D+M</t>
  </si>
  <si>
    <t>pračkový sifon podomítkový DN 32</t>
  </si>
  <si>
    <t>ventil kulový 3/4“</t>
  </si>
  <si>
    <t>mosaz šroubení přímé 3/4“</t>
  </si>
  <si>
    <t>SDK podhled desky 1x12,5 RBI vč. TI a parotěsné zábrany</t>
  </si>
  <si>
    <t>spárování koutových spar silikonem</t>
  </si>
  <si>
    <t>SDK podhled desky 1x12,5 RBA bez TI</t>
  </si>
  <si>
    <t>SDK podhled desky 1x12,5 RBA vč. TI a parotěsné zábrany</t>
  </si>
  <si>
    <t>zdivo (11 m² x 3)</t>
  </si>
  <si>
    <t>strop (1,5 m² x 3)</t>
  </si>
  <si>
    <t>práce (1,5 m² x 3)</t>
  </si>
  <si>
    <t>materiál (2 m² x 3)</t>
  </si>
  <si>
    <t>sokly (4,5 bm x 3)</t>
  </si>
  <si>
    <t>vyvedení odpadních výustek DN 40</t>
  </si>
  <si>
    <t>zemní práce na přípojce vody</t>
  </si>
  <si>
    <t>potrubí PE HD 32x4x4 HD</t>
  </si>
  <si>
    <t>potrubí vodovodní plastové PPR svar dyfuze PN 20D</t>
  </si>
  <si>
    <t>zkouška těsnosti</t>
  </si>
  <si>
    <t>zednické přípomoci</t>
  </si>
  <si>
    <t>montáž a dodávka armatury uzávěru vody DN 32</t>
  </si>
  <si>
    <t>montáž klozetových mís</t>
  </si>
  <si>
    <t>klozetové sedátko s poklopem D+M</t>
  </si>
  <si>
    <t>dopojovací kus klozetu k odpadu - nátrubek</t>
  </si>
  <si>
    <t>připojovací flexi hadička 1/2" 300mm D+M</t>
  </si>
  <si>
    <t>ventil rohový bez připojovací trubičky G1/2" D+M</t>
  </si>
  <si>
    <t>ventil rohový pračkový G3/4"</t>
  </si>
  <si>
    <t>zásobníkový ohřívač vody 125l</t>
  </si>
  <si>
    <t>ventil pojistný mosazný G3/4"</t>
  </si>
  <si>
    <t>drobný montážní materiál</t>
  </si>
  <si>
    <t>omítky dvouvrstvé MVC + štuk</t>
  </si>
  <si>
    <t>adhezní můstek</t>
  </si>
  <si>
    <t>úpravy povrchů</t>
  </si>
  <si>
    <t>obklady a dlažby</t>
  </si>
  <si>
    <t>omítky dvouvrstvé MVC+štuk</t>
  </si>
  <si>
    <t>zához rýh po rozvodech elektřiny a vody</t>
  </si>
  <si>
    <t>potrubí kanalizační svodné plastové KG DN 125 vč. montáže</t>
  </si>
  <si>
    <t>potrubí kanalizační svodné plastové KG DN 100 vč. montáže</t>
  </si>
  <si>
    <t>ochrana potrubí tepleně izolačními trubicemi z PE tl. do 10mm</t>
  </si>
  <si>
    <t>demontáž stávajících zařizovacích předmětů vč. likvidace</t>
  </si>
  <si>
    <t>vana ocelová smalt 160/70 2.8 mm plech vč. příslušenství</t>
  </si>
  <si>
    <t>umyvadlo keramické připevněné na stěnu šrouby, bílé š. 55cm D+M</t>
  </si>
  <si>
    <t>sifon pro odkap poj. ventilu + hadička</t>
  </si>
  <si>
    <t>Rekonstrukce rodinného domu č. p. 40 Selmice - koupelna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</si>
</sst>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color theme="1"/>
      <name val="Times New Roman"/>
      <family val="1"/>
      <charset val="238"/>
    </font>
    <font>
      <i/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164" fontId="0" fillId="0" borderId="1" xfId="0" applyNumberFormat="1" applyBorder="1" applyAlignment="1" applyProtection="1">
      <alignment horizontal="right" vertical="center" wrapText="1" indent="1"/>
      <protection locked="0"/>
    </xf>
    <xf numFmtId="164" fontId="0" fillId="0" borderId="2" xfId="0" applyNumberFormat="1" applyBorder="1" applyAlignment="1" applyProtection="1">
      <alignment horizontal="right" vertical="center" wrapText="1" inden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 indent="1"/>
    </xf>
    <xf numFmtId="164" fontId="0" fillId="0" borderId="0" xfId="0" applyNumberFormat="1" applyAlignment="1" applyProtection="1">
      <alignment vertical="center"/>
    </xf>
    <xf numFmtId="0" fontId="0" fillId="2" borderId="7" xfId="0" applyNumberFormat="1" applyFill="1" applyBorder="1" applyAlignment="1" applyProtection="1">
      <alignment horizontal="center" wrapText="1"/>
    </xf>
    <xf numFmtId="9" fontId="0" fillId="2" borderId="6" xfId="1" applyFont="1" applyFill="1" applyBorder="1" applyAlignment="1" applyProtection="1">
      <alignment horizontal="center" vertical="top" wrapText="1"/>
    </xf>
    <xf numFmtId="164" fontId="0" fillId="0" borderId="3" xfId="0" applyNumberFormat="1" applyBorder="1" applyAlignment="1" applyProtection="1">
      <alignment horizontal="right" vertical="center" wrapText="1" inden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right" vertical="center" wrapText="1" indent="1"/>
    </xf>
    <xf numFmtId="164" fontId="0" fillId="0" borderId="8" xfId="0" applyNumberFormat="1" applyBorder="1" applyAlignment="1" applyProtection="1">
      <alignment horizontal="right" vertical="center" wrapText="1" indent="1"/>
    </xf>
    <xf numFmtId="0" fontId="0" fillId="0" borderId="2" xfId="0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right" vertical="center" wrapText="1" indent="1"/>
    </xf>
    <xf numFmtId="164" fontId="0" fillId="0" borderId="9" xfId="0" applyNumberFormat="1" applyBorder="1" applyAlignment="1" applyProtection="1">
      <alignment horizontal="right" vertical="center" wrapText="1" indent="1"/>
    </xf>
    <xf numFmtId="164" fontId="0" fillId="0" borderId="11" xfId="0" applyNumberFormat="1" applyBorder="1" applyAlignment="1" applyProtection="1">
      <alignment horizontal="right" vertical="center" indent="1"/>
    </xf>
    <xf numFmtId="164" fontId="0" fillId="0" borderId="12" xfId="0" applyNumberFormat="1" applyBorder="1" applyAlignment="1" applyProtection="1">
      <alignment horizontal="right" vertical="center" indent="1"/>
    </xf>
    <xf numFmtId="0" fontId="0" fillId="0" borderId="0" xfId="0" applyAlignment="1" applyProtection="1">
      <alignment horizontal="left" vertical="center" indent="2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4" fillId="0" borderId="27" xfId="0" applyFont="1" applyBorder="1" applyAlignment="1" applyProtection="1">
      <alignment horizontal="left" vertical="center" wrapText="1" indent="1"/>
    </xf>
    <xf numFmtId="49" fontId="0" fillId="0" borderId="27" xfId="0" applyNumberFormat="1" applyBorder="1" applyAlignment="1" applyProtection="1">
      <alignment horizontal="left" vertical="center" indent="1"/>
    </xf>
    <xf numFmtId="0" fontId="7" fillId="0" borderId="10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left" vertical="center" wrapText="1" indent="2"/>
    </xf>
    <xf numFmtId="0" fontId="7" fillId="0" borderId="29" xfId="0" applyFont="1" applyBorder="1" applyAlignment="1" applyProtection="1">
      <alignment vertical="center" wrapText="1"/>
    </xf>
    <xf numFmtId="0" fontId="7" fillId="0" borderId="15" xfId="0" applyFont="1" applyBorder="1" applyAlignment="1" applyProtection="1">
      <alignment vertical="center" wrapText="1"/>
    </xf>
    <xf numFmtId="0" fontId="7" fillId="0" borderId="16" xfId="0" applyFont="1" applyBorder="1" applyAlignment="1" applyProtection="1">
      <alignment vertical="center" wrapText="1"/>
    </xf>
    <xf numFmtId="0" fontId="0" fillId="0" borderId="19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 wrapText="1"/>
    </xf>
    <xf numFmtId="0" fontId="0" fillId="2" borderId="18" xfId="0" applyNumberFormat="1" applyFill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left" vertical="center" wrapText="1"/>
    </xf>
    <xf numFmtId="0" fontId="7" fillId="0" borderId="15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  <xf numFmtId="0" fontId="4" fillId="0" borderId="29" xfId="0" applyFont="1" applyBorder="1" applyAlignment="1" applyProtection="1">
      <alignment horizontal="left" vertical="center" wrapText="1" indent="1"/>
    </xf>
    <xf numFmtId="0" fontId="4" fillId="0" borderId="15" xfId="0" applyFont="1" applyBorder="1" applyAlignment="1" applyProtection="1">
      <alignment horizontal="left" vertical="center" wrapText="1" indent="1"/>
    </xf>
    <xf numFmtId="0" fontId="4" fillId="0" borderId="16" xfId="0" applyFont="1" applyBorder="1" applyAlignment="1" applyProtection="1">
      <alignment horizontal="left" vertical="center" wrapText="1" indent="1"/>
    </xf>
    <xf numFmtId="0" fontId="2" fillId="2" borderId="26" xfId="0" applyNumberFormat="1" applyFont="1" applyFill="1" applyBorder="1" applyAlignment="1" applyProtection="1">
      <alignment horizontal="center" vertical="center"/>
    </xf>
    <xf numFmtId="0" fontId="2" fillId="2" borderId="24" xfId="0" applyNumberFormat="1" applyFont="1" applyFill="1" applyBorder="1" applyAlignment="1" applyProtection="1">
      <alignment horizontal="center" vertical="center"/>
    </xf>
    <xf numFmtId="0" fontId="2" fillId="2" borderId="25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7" fillId="0" borderId="28" xfId="0" applyFont="1" applyBorder="1" applyAlignment="1" applyProtection="1">
      <alignment vertical="center" wrapText="1"/>
    </xf>
    <xf numFmtId="0" fontId="7" fillId="0" borderId="13" xfId="0" applyFont="1" applyBorder="1" applyAlignment="1" applyProtection="1">
      <alignment vertical="center" wrapText="1"/>
    </xf>
    <xf numFmtId="0" fontId="7" fillId="0" borderId="14" xfId="0" applyFont="1" applyBorder="1" applyAlignment="1" applyProtection="1">
      <alignment vertical="center" wrapText="1"/>
    </xf>
    <xf numFmtId="0" fontId="2" fillId="0" borderId="30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7" fillId="0" borderId="27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tabSelected="1" zoomScaleNormal="100" workbookViewId="0">
      <selection activeCell="B9" sqref="B9"/>
    </sheetView>
  </sheetViews>
  <sheetFormatPr defaultRowHeight="20.100000000000001" customHeight="1" x14ac:dyDescent="0.2"/>
  <cols>
    <col min="1" max="1" width="44" style="20" customWidth="1"/>
    <col min="2" max="2" width="20.75" style="6" customWidth="1"/>
    <col min="3" max="3" width="5.625" style="6" customWidth="1"/>
    <col min="4" max="4" width="8.125" style="5" bestFit="1" customWidth="1"/>
    <col min="5" max="5" width="13.625" style="7" customWidth="1"/>
    <col min="6" max="6" width="13.25" style="7" customWidth="1"/>
    <col min="7" max="7" width="12.125" style="7" customWidth="1"/>
    <col min="8" max="8" width="15.625" style="7" customWidth="1"/>
    <col min="9" max="16384" width="9" style="4"/>
  </cols>
  <sheetData>
    <row r="1" spans="1:8" ht="20.100000000000001" customHeight="1" x14ac:dyDescent="0.2">
      <c r="A1" s="51" t="s">
        <v>39</v>
      </c>
      <c r="B1" s="51"/>
      <c r="C1" s="51"/>
      <c r="D1" s="51"/>
      <c r="E1" s="51"/>
      <c r="F1" s="51"/>
      <c r="G1" s="51"/>
      <c r="H1" s="51"/>
    </row>
    <row r="2" spans="1:8" ht="9.9499999999999993" customHeight="1" x14ac:dyDescent="0.2"/>
    <row r="3" spans="1:8" ht="9.9499999999999993" customHeight="1" thickBot="1" x14ac:dyDescent="0.25"/>
    <row r="4" spans="1:8" ht="30" customHeight="1" x14ac:dyDescent="0.2">
      <c r="A4" s="48" t="s">
        <v>54</v>
      </c>
      <c r="B4" s="49"/>
      <c r="C4" s="49"/>
      <c r="D4" s="49"/>
      <c r="E4" s="49"/>
      <c r="F4" s="49"/>
      <c r="G4" s="49"/>
      <c r="H4" s="50"/>
    </row>
    <row r="5" spans="1:8" ht="20.100000000000001" customHeight="1" x14ac:dyDescent="0.2">
      <c r="A5" s="40" t="s">
        <v>0</v>
      </c>
      <c r="B5" s="34" t="s">
        <v>4</v>
      </c>
      <c r="C5" s="34" t="s">
        <v>7</v>
      </c>
      <c r="D5" s="34" t="s">
        <v>5</v>
      </c>
      <c r="E5" s="34" t="s">
        <v>6</v>
      </c>
      <c r="F5" s="38" t="s">
        <v>2</v>
      </c>
      <c r="G5" s="8" t="s">
        <v>1</v>
      </c>
      <c r="H5" s="36" t="s">
        <v>3</v>
      </c>
    </row>
    <row r="6" spans="1:8" ht="20.100000000000001" customHeight="1" thickBot="1" x14ac:dyDescent="0.25">
      <c r="A6" s="41"/>
      <c r="B6" s="35"/>
      <c r="C6" s="35"/>
      <c r="D6" s="35"/>
      <c r="E6" s="35"/>
      <c r="F6" s="39"/>
      <c r="G6" s="9">
        <v>0.15</v>
      </c>
      <c r="H6" s="37"/>
    </row>
    <row r="7" spans="1:8" ht="13.5" thickTop="1" x14ac:dyDescent="0.2">
      <c r="A7" s="53" t="s">
        <v>14</v>
      </c>
      <c r="B7" s="54"/>
      <c r="C7" s="54"/>
      <c r="D7" s="54"/>
      <c r="E7" s="54"/>
      <c r="F7" s="54"/>
      <c r="G7" s="54"/>
      <c r="H7" s="55"/>
    </row>
    <row r="8" spans="1:8" ht="12.75" x14ac:dyDescent="0.2">
      <c r="A8" s="45" t="s">
        <v>23</v>
      </c>
      <c r="B8" s="46"/>
      <c r="C8" s="46"/>
      <c r="D8" s="46"/>
      <c r="E8" s="46"/>
      <c r="F8" s="46"/>
      <c r="G8" s="46"/>
      <c r="H8" s="47"/>
    </row>
    <row r="9" spans="1:8" ht="12.75" x14ac:dyDescent="0.2">
      <c r="A9" s="27" t="s">
        <v>15</v>
      </c>
      <c r="B9" s="62"/>
      <c r="C9" s="12" t="s">
        <v>9</v>
      </c>
      <c r="D9" s="12">
        <v>12</v>
      </c>
      <c r="E9" s="1"/>
      <c r="F9" s="13">
        <f t="shared" ref="F9:F36" si="0">D9*E9</f>
        <v>0</v>
      </c>
      <c r="G9" s="10">
        <f t="shared" ref="G9:G36" si="1">F9*$G$6</f>
        <v>0</v>
      </c>
      <c r="H9" s="14">
        <f t="shared" ref="H9:H36" si="2">F9+G9</f>
        <v>0</v>
      </c>
    </row>
    <row r="10" spans="1:8" ht="12.75" x14ac:dyDescent="0.2">
      <c r="A10" s="27" t="s">
        <v>16</v>
      </c>
      <c r="B10" s="62"/>
      <c r="C10" s="12" t="s">
        <v>9</v>
      </c>
      <c r="D10" s="12">
        <v>3.6</v>
      </c>
      <c r="E10" s="1"/>
      <c r="F10" s="13">
        <f t="shared" si="0"/>
        <v>0</v>
      </c>
      <c r="G10" s="10">
        <f t="shared" si="1"/>
        <v>0</v>
      </c>
      <c r="H10" s="14">
        <f t="shared" si="2"/>
        <v>0</v>
      </c>
    </row>
    <row r="11" spans="1:8" ht="12.75" x14ac:dyDescent="0.2">
      <c r="A11" s="45" t="s">
        <v>24</v>
      </c>
      <c r="B11" s="46"/>
      <c r="C11" s="46"/>
      <c r="D11" s="46"/>
      <c r="E11" s="46"/>
      <c r="F11" s="46"/>
      <c r="G11" s="46"/>
      <c r="H11" s="47"/>
    </row>
    <row r="12" spans="1:8" ht="12.75" x14ac:dyDescent="0.2">
      <c r="A12" s="27" t="s">
        <v>17</v>
      </c>
      <c r="B12" s="3"/>
      <c r="C12" s="12" t="s">
        <v>9</v>
      </c>
      <c r="D12" s="3">
        <v>3.6</v>
      </c>
      <c r="E12" s="1"/>
      <c r="F12" s="13">
        <f t="shared" ref="F12" si="3">D12*E12</f>
        <v>0</v>
      </c>
      <c r="G12" s="10">
        <f t="shared" ref="G12" si="4">F12*$G$6</f>
        <v>0</v>
      </c>
      <c r="H12" s="14">
        <f t="shared" ref="H12" si="5">F12+G12</f>
        <v>0</v>
      </c>
    </row>
    <row r="13" spans="1:8" ht="12.75" x14ac:dyDescent="0.2">
      <c r="A13" s="27" t="s">
        <v>18</v>
      </c>
      <c r="B13" s="3"/>
      <c r="C13" s="12" t="s">
        <v>9</v>
      </c>
      <c r="D13" s="12">
        <v>4</v>
      </c>
      <c r="E13" s="1"/>
      <c r="F13" s="13">
        <f t="shared" si="0"/>
        <v>0</v>
      </c>
      <c r="G13" s="10">
        <f t="shared" si="1"/>
        <v>0</v>
      </c>
      <c r="H13" s="14">
        <f t="shared" si="2"/>
        <v>0</v>
      </c>
    </row>
    <row r="14" spans="1:8" ht="12.75" x14ac:dyDescent="0.2">
      <c r="A14" s="27" t="s">
        <v>19</v>
      </c>
      <c r="B14" s="62"/>
      <c r="C14" s="11" t="s">
        <v>21</v>
      </c>
      <c r="D14" s="12">
        <v>6</v>
      </c>
      <c r="E14" s="1"/>
      <c r="F14" s="13">
        <f t="shared" si="0"/>
        <v>0</v>
      </c>
      <c r="G14" s="10">
        <f t="shared" si="1"/>
        <v>0</v>
      </c>
      <c r="H14" s="14">
        <f t="shared" si="2"/>
        <v>0</v>
      </c>
    </row>
    <row r="15" spans="1:8" ht="12.75" x14ac:dyDescent="0.2">
      <c r="A15" s="27" t="s">
        <v>20</v>
      </c>
      <c r="B15" s="62"/>
      <c r="C15" s="11" t="s">
        <v>46</v>
      </c>
      <c r="D15" s="12">
        <v>1</v>
      </c>
      <c r="E15" s="1"/>
      <c r="F15" s="13">
        <f t="shared" si="0"/>
        <v>0</v>
      </c>
      <c r="G15" s="10">
        <f t="shared" si="1"/>
        <v>0</v>
      </c>
      <c r="H15" s="14">
        <f t="shared" si="2"/>
        <v>0</v>
      </c>
    </row>
    <row r="16" spans="1:8" ht="12.75" x14ac:dyDescent="0.2">
      <c r="A16" s="28" t="s">
        <v>22</v>
      </c>
      <c r="B16" s="29"/>
      <c r="C16" s="29"/>
      <c r="D16" s="29"/>
      <c r="E16" s="29"/>
      <c r="F16" s="29"/>
      <c r="G16" s="29"/>
      <c r="H16" s="30"/>
    </row>
    <row r="17" spans="1:8" ht="12.75" x14ac:dyDescent="0.2">
      <c r="A17" s="45" t="s">
        <v>23</v>
      </c>
      <c r="B17" s="46"/>
      <c r="C17" s="46"/>
      <c r="D17" s="46"/>
      <c r="E17" s="46"/>
      <c r="F17" s="46"/>
      <c r="G17" s="46"/>
      <c r="H17" s="47"/>
    </row>
    <row r="18" spans="1:8" ht="12.75" x14ac:dyDescent="0.2">
      <c r="A18" s="27" t="s">
        <v>15</v>
      </c>
      <c r="B18" s="62"/>
      <c r="C18" s="12" t="s">
        <v>9</v>
      </c>
      <c r="D18" s="12">
        <v>20</v>
      </c>
      <c r="E18" s="1"/>
      <c r="F18" s="13">
        <f t="shared" si="0"/>
        <v>0</v>
      </c>
      <c r="G18" s="10">
        <f t="shared" si="1"/>
        <v>0</v>
      </c>
      <c r="H18" s="14">
        <f t="shared" si="2"/>
        <v>0</v>
      </c>
    </row>
    <row r="19" spans="1:8" ht="12.75" x14ac:dyDescent="0.2">
      <c r="A19" s="27" t="s">
        <v>16</v>
      </c>
      <c r="B19" s="62"/>
      <c r="C19" s="12" t="s">
        <v>9</v>
      </c>
      <c r="D19" s="12">
        <v>5.5</v>
      </c>
      <c r="E19" s="1"/>
      <c r="F19" s="13">
        <f t="shared" ref="F19" si="6">D19*E19</f>
        <v>0</v>
      </c>
      <c r="G19" s="10">
        <f t="shared" ref="G19" si="7">F19*$G$6</f>
        <v>0</v>
      </c>
      <c r="H19" s="14">
        <f t="shared" ref="H19" si="8">F19+G19</f>
        <v>0</v>
      </c>
    </row>
    <row r="20" spans="1:8" ht="12.75" x14ac:dyDescent="0.2">
      <c r="A20" s="45" t="s">
        <v>24</v>
      </c>
      <c r="B20" s="46"/>
      <c r="C20" s="46"/>
      <c r="D20" s="46"/>
      <c r="E20" s="46"/>
      <c r="F20" s="46"/>
      <c r="G20" s="46"/>
      <c r="H20" s="47"/>
    </row>
    <row r="21" spans="1:8" ht="12.75" x14ac:dyDescent="0.2">
      <c r="A21" s="27" t="s">
        <v>17</v>
      </c>
      <c r="B21" s="62"/>
      <c r="C21" s="12" t="s">
        <v>9</v>
      </c>
      <c r="D21" s="12">
        <v>5.5</v>
      </c>
      <c r="E21" s="1"/>
      <c r="F21" s="13">
        <f t="shared" si="0"/>
        <v>0</v>
      </c>
      <c r="G21" s="10">
        <f t="shared" si="1"/>
        <v>0</v>
      </c>
      <c r="H21" s="14">
        <f t="shared" si="2"/>
        <v>0</v>
      </c>
    </row>
    <row r="22" spans="1:8" ht="12.75" x14ac:dyDescent="0.2">
      <c r="A22" s="27" t="s">
        <v>18</v>
      </c>
      <c r="B22" s="3"/>
      <c r="C22" s="12" t="s">
        <v>9</v>
      </c>
      <c r="D22" s="12">
        <v>6</v>
      </c>
      <c r="E22" s="1"/>
      <c r="F22" s="13">
        <f t="shared" si="0"/>
        <v>0</v>
      </c>
      <c r="G22" s="10">
        <f t="shared" si="1"/>
        <v>0</v>
      </c>
      <c r="H22" s="14">
        <f t="shared" si="2"/>
        <v>0</v>
      </c>
    </row>
    <row r="23" spans="1:8" ht="12.75" x14ac:dyDescent="0.2">
      <c r="A23" s="27" t="s">
        <v>19</v>
      </c>
      <c r="B23" s="3"/>
      <c r="C23" s="11" t="s">
        <v>21</v>
      </c>
      <c r="D23" s="12">
        <v>6</v>
      </c>
      <c r="E23" s="1"/>
      <c r="F23" s="13">
        <f t="shared" si="0"/>
        <v>0</v>
      </c>
      <c r="G23" s="10">
        <f t="shared" si="1"/>
        <v>0</v>
      </c>
      <c r="H23" s="14">
        <f t="shared" si="2"/>
        <v>0</v>
      </c>
    </row>
    <row r="24" spans="1:8" ht="12.75" x14ac:dyDescent="0.2">
      <c r="A24" s="27" t="s">
        <v>20</v>
      </c>
      <c r="B24" s="3"/>
      <c r="C24" s="11" t="s">
        <v>46</v>
      </c>
      <c r="D24" s="12">
        <v>1</v>
      </c>
      <c r="E24" s="1"/>
      <c r="F24" s="13">
        <f t="shared" si="0"/>
        <v>0</v>
      </c>
      <c r="G24" s="10">
        <f t="shared" si="1"/>
        <v>0</v>
      </c>
      <c r="H24" s="14">
        <f t="shared" si="2"/>
        <v>0</v>
      </c>
    </row>
    <row r="25" spans="1:8" ht="12.75" x14ac:dyDescent="0.2">
      <c r="A25" s="28" t="s">
        <v>25</v>
      </c>
      <c r="B25" s="29"/>
      <c r="C25" s="29"/>
      <c r="D25" s="29"/>
      <c r="E25" s="29"/>
      <c r="F25" s="29"/>
      <c r="G25" s="29"/>
      <c r="H25" s="30"/>
    </row>
    <row r="26" spans="1:8" ht="12.75" x14ac:dyDescent="0.2">
      <c r="A26" s="45" t="s">
        <v>23</v>
      </c>
      <c r="B26" s="46"/>
      <c r="C26" s="46"/>
      <c r="D26" s="46"/>
      <c r="E26" s="46"/>
      <c r="F26" s="46"/>
      <c r="G26" s="46"/>
      <c r="H26" s="47"/>
    </row>
    <row r="27" spans="1:8" ht="12.75" x14ac:dyDescent="0.2">
      <c r="A27" s="27" t="s">
        <v>84</v>
      </c>
      <c r="B27" s="62"/>
      <c r="C27" s="12" t="s">
        <v>9</v>
      </c>
      <c r="D27" s="12">
        <f>11*3</f>
        <v>33</v>
      </c>
      <c r="E27" s="1"/>
      <c r="F27" s="13">
        <f t="shared" ref="F27:F28" si="9">D27*E27</f>
        <v>0</v>
      </c>
      <c r="G27" s="10">
        <f t="shared" ref="G27:G28" si="10">F27*$G$6</f>
        <v>0</v>
      </c>
      <c r="H27" s="14">
        <f t="shared" ref="H27:H28" si="11">F27+G27</f>
        <v>0</v>
      </c>
    </row>
    <row r="28" spans="1:8" ht="12.75" x14ac:dyDescent="0.2">
      <c r="A28" s="27" t="s">
        <v>85</v>
      </c>
      <c r="B28" s="62"/>
      <c r="C28" s="12" t="s">
        <v>9</v>
      </c>
      <c r="D28" s="12">
        <f>1.5*3</f>
        <v>4.5</v>
      </c>
      <c r="E28" s="1"/>
      <c r="F28" s="13">
        <f t="shared" si="9"/>
        <v>0</v>
      </c>
      <c r="G28" s="10">
        <f t="shared" si="10"/>
        <v>0</v>
      </c>
      <c r="H28" s="14">
        <f t="shared" si="11"/>
        <v>0</v>
      </c>
    </row>
    <row r="29" spans="1:8" ht="12.75" x14ac:dyDescent="0.2">
      <c r="A29" s="45" t="s">
        <v>24</v>
      </c>
      <c r="B29" s="46"/>
      <c r="C29" s="46"/>
      <c r="D29" s="46"/>
      <c r="E29" s="46"/>
      <c r="F29" s="46"/>
      <c r="G29" s="46"/>
      <c r="H29" s="47"/>
    </row>
    <row r="30" spans="1:8" ht="12.75" x14ac:dyDescent="0.2">
      <c r="A30" s="27" t="s">
        <v>86</v>
      </c>
      <c r="B30" s="62"/>
      <c r="C30" s="12" t="s">
        <v>9</v>
      </c>
      <c r="D30" s="12">
        <f>1.5*3</f>
        <v>4.5</v>
      </c>
      <c r="E30" s="1"/>
      <c r="F30" s="13">
        <f t="shared" ref="F30:F33" si="12">D30*E30</f>
        <v>0</v>
      </c>
      <c r="G30" s="10">
        <f t="shared" ref="G30:G33" si="13">F30*$G$6</f>
        <v>0</v>
      </c>
      <c r="H30" s="14">
        <f t="shared" ref="H30:H33" si="14">F30+G30</f>
        <v>0</v>
      </c>
    </row>
    <row r="31" spans="1:8" ht="12.75" x14ac:dyDescent="0.2">
      <c r="A31" s="27" t="s">
        <v>87</v>
      </c>
      <c r="B31" s="3"/>
      <c r="C31" s="12" t="s">
        <v>9</v>
      </c>
      <c r="D31" s="12">
        <f>2*3</f>
        <v>6</v>
      </c>
      <c r="E31" s="1"/>
      <c r="F31" s="13">
        <f t="shared" si="12"/>
        <v>0</v>
      </c>
      <c r="G31" s="10">
        <f t="shared" si="13"/>
        <v>0</v>
      </c>
      <c r="H31" s="14">
        <f t="shared" si="14"/>
        <v>0</v>
      </c>
    </row>
    <row r="32" spans="1:8" ht="12.75" x14ac:dyDescent="0.2">
      <c r="A32" s="27" t="s">
        <v>88</v>
      </c>
      <c r="B32" s="3"/>
      <c r="C32" s="11" t="s">
        <v>21</v>
      </c>
      <c r="D32" s="12">
        <f>4.5*3</f>
        <v>13.5</v>
      </c>
      <c r="E32" s="1"/>
      <c r="F32" s="13">
        <f t="shared" si="12"/>
        <v>0</v>
      </c>
      <c r="G32" s="10">
        <f t="shared" si="13"/>
        <v>0</v>
      </c>
      <c r="H32" s="14">
        <f t="shared" si="14"/>
        <v>0</v>
      </c>
    </row>
    <row r="33" spans="1:8" ht="12.75" x14ac:dyDescent="0.2">
      <c r="A33" s="27" t="s">
        <v>20</v>
      </c>
      <c r="B33" s="3"/>
      <c r="C33" s="11" t="s">
        <v>46</v>
      </c>
      <c r="D33" s="12">
        <v>1</v>
      </c>
      <c r="E33" s="1"/>
      <c r="F33" s="13">
        <f t="shared" si="12"/>
        <v>0</v>
      </c>
      <c r="G33" s="10">
        <f t="shared" si="13"/>
        <v>0</v>
      </c>
      <c r="H33" s="14">
        <f t="shared" si="14"/>
        <v>0</v>
      </c>
    </row>
    <row r="34" spans="1:8" ht="12.75" x14ac:dyDescent="0.2">
      <c r="A34" s="28" t="s">
        <v>26</v>
      </c>
      <c r="B34" s="29"/>
      <c r="C34" s="29"/>
      <c r="D34" s="29"/>
      <c r="E34" s="29"/>
      <c r="F34" s="29"/>
      <c r="G34" s="29"/>
      <c r="H34" s="30"/>
    </row>
    <row r="35" spans="1:8" ht="12.75" x14ac:dyDescent="0.2">
      <c r="A35" s="45" t="s">
        <v>23</v>
      </c>
      <c r="B35" s="46"/>
      <c r="C35" s="46"/>
      <c r="D35" s="46"/>
      <c r="E35" s="46"/>
      <c r="F35" s="46"/>
      <c r="G35" s="46"/>
      <c r="H35" s="47"/>
    </row>
    <row r="36" spans="1:8" ht="12.75" x14ac:dyDescent="0.2">
      <c r="A36" s="27" t="s">
        <v>15</v>
      </c>
      <c r="B36" s="62"/>
      <c r="C36" s="12" t="s">
        <v>9</v>
      </c>
      <c r="D36" s="12">
        <v>18</v>
      </c>
      <c r="E36" s="1"/>
      <c r="F36" s="13">
        <f t="shared" si="0"/>
        <v>0</v>
      </c>
      <c r="G36" s="10">
        <f t="shared" si="1"/>
        <v>0</v>
      </c>
      <c r="H36" s="14">
        <f t="shared" si="2"/>
        <v>0</v>
      </c>
    </row>
    <row r="37" spans="1:8" ht="12.75" x14ac:dyDescent="0.2">
      <c r="A37" s="28" t="s">
        <v>27</v>
      </c>
      <c r="B37" s="29"/>
      <c r="C37" s="29"/>
      <c r="D37" s="29"/>
      <c r="E37" s="29"/>
      <c r="F37" s="29"/>
      <c r="G37" s="29"/>
      <c r="H37" s="30"/>
    </row>
    <row r="38" spans="1:8" ht="12.75" x14ac:dyDescent="0.2">
      <c r="A38" s="45" t="s">
        <v>23</v>
      </c>
      <c r="B38" s="46"/>
      <c r="C38" s="46"/>
      <c r="D38" s="46"/>
      <c r="E38" s="46"/>
      <c r="F38" s="46"/>
      <c r="G38" s="46"/>
      <c r="H38" s="47"/>
    </row>
    <row r="39" spans="1:8" ht="12.75" x14ac:dyDescent="0.2">
      <c r="A39" s="27" t="s">
        <v>15</v>
      </c>
      <c r="B39" s="62"/>
      <c r="C39" s="12" t="s">
        <v>9</v>
      </c>
      <c r="D39" s="12">
        <v>38</v>
      </c>
      <c r="E39" s="1"/>
      <c r="F39" s="13">
        <f t="shared" ref="F39:F40" si="15">D39*E39</f>
        <v>0</v>
      </c>
      <c r="G39" s="10">
        <f t="shared" ref="G39:G40" si="16">F39*$G$6</f>
        <v>0</v>
      </c>
      <c r="H39" s="14">
        <f t="shared" ref="H39:H40" si="17">F39+G39</f>
        <v>0</v>
      </c>
    </row>
    <row r="40" spans="1:8" ht="12.75" x14ac:dyDescent="0.2">
      <c r="A40" s="27" t="s">
        <v>16</v>
      </c>
      <c r="B40" s="3"/>
      <c r="C40" s="12" t="s">
        <v>9</v>
      </c>
      <c r="D40" s="12">
        <v>16.5</v>
      </c>
      <c r="E40" s="1"/>
      <c r="F40" s="13">
        <f t="shared" si="15"/>
        <v>0</v>
      </c>
      <c r="G40" s="10">
        <f t="shared" si="16"/>
        <v>0</v>
      </c>
      <c r="H40" s="14">
        <f t="shared" si="17"/>
        <v>0</v>
      </c>
    </row>
    <row r="41" spans="1:8" ht="12.75" x14ac:dyDescent="0.2">
      <c r="A41" s="24" t="s">
        <v>40</v>
      </c>
      <c r="B41" s="62"/>
      <c r="C41" s="11" t="s">
        <v>41</v>
      </c>
      <c r="D41" s="12">
        <v>1</v>
      </c>
      <c r="E41" s="1"/>
      <c r="F41" s="13">
        <f t="shared" ref="F41:F44" si="18">D41*E41</f>
        <v>0</v>
      </c>
      <c r="G41" s="10">
        <f t="shared" ref="G41:G44" si="19">F41*$G$6</f>
        <v>0</v>
      </c>
      <c r="H41" s="14">
        <f t="shared" ref="H41:H44" si="20">F41+G41</f>
        <v>0</v>
      </c>
    </row>
    <row r="42" spans="1:8" ht="12.75" x14ac:dyDescent="0.2">
      <c r="A42" s="24" t="s">
        <v>28</v>
      </c>
      <c r="B42" s="62"/>
      <c r="C42" s="11" t="s">
        <v>41</v>
      </c>
      <c r="D42" s="12">
        <v>1</v>
      </c>
      <c r="E42" s="1"/>
      <c r="F42" s="13">
        <f t="shared" ref="F42:F43" si="21">D42*E42</f>
        <v>0</v>
      </c>
      <c r="G42" s="10">
        <f t="shared" ref="G42:G43" si="22">F42*$G$6</f>
        <v>0</v>
      </c>
      <c r="H42" s="14">
        <f t="shared" ref="H42:H43" si="23">F42+G42</f>
        <v>0</v>
      </c>
    </row>
    <row r="43" spans="1:8" ht="12.75" x14ac:dyDescent="0.2">
      <c r="A43" s="24" t="s">
        <v>43</v>
      </c>
      <c r="B43" s="62"/>
      <c r="C43" s="11" t="s">
        <v>42</v>
      </c>
      <c r="D43" s="12">
        <v>1.3</v>
      </c>
      <c r="E43" s="1"/>
      <c r="F43" s="13">
        <f t="shared" si="21"/>
        <v>0</v>
      </c>
      <c r="G43" s="10">
        <f t="shared" si="22"/>
        <v>0</v>
      </c>
      <c r="H43" s="14">
        <f t="shared" si="23"/>
        <v>0</v>
      </c>
    </row>
    <row r="44" spans="1:8" ht="12.75" x14ac:dyDescent="0.2">
      <c r="A44" s="24" t="s">
        <v>49</v>
      </c>
      <c r="B44" s="62"/>
      <c r="C44" s="12" t="s">
        <v>9</v>
      </c>
      <c r="D44" s="12">
        <v>18.5</v>
      </c>
      <c r="E44" s="1"/>
      <c r="F44" s="13">
        <f t="shared" si="18"/>
        <v>0</v>
      </c>
      <c r="G44" s="10">
        <f t="shared" si="19"/>
        <v>0</v>
      </c>
      <c r="H44" s="14">
        <f t="shared" si="20"/>
        <v>0</v>
      </c>
    </row>
    <row r="45" spans="1:8" ht="12.75" x14ac:dyDescent="0.2">
      <c r="A45" s="24" t="s">
        <v>44</v>
      </c>
      <c r="B45" s="62"/>
      <c r="C45" s="11" t="s">
        <v>42</v>
      </c>
      <c r="D45" s="12">
        <v>1.3</v>
      </c>
      <c r="E45" s="1"/>
      <c r="F45" s="13">
        <f t="shared" ref="F45:F54" si="24">D45*E45</f>
        <v>0</v>
      </c>
      <c r="G45" s="10">
        <f>F45*$G$6</f>
        <v>0</v>
      </c>
      <c r="H45" s="14">
        <f t="shared" ref="H45:H54" si="25">F45+G45</f>
        <v>0</v>
      </c>
    </row>
    <row r="46" spans="1:8" ht="12.75" x14ac:dyDescent="0.2">
      <c r="A46" s="28" t="s">
        <v>29</v>
      </c>
      <c r="B46" s="29"/>
      <c r="C46" s="29"/>
      <c r="D46" s="29"/>
      <c r="E46" s="29"/>
      <c r="F46" s="29"/>
      <c r="G46" s="29"/>
      <c r="H46" s="30"/>
    </row>
    <row r="47" spans="1:8" ht="12.75" x14ac:dyDescent="0.2">
      <c r="A47" s="45" t="s">
        <v>23</v>
      </c>
      <c r="B47" s="46"/>
      <c r="C47" s="46"/>
      <c r="D47" s="46"/>
      <c r="E47" s="46"/>
      <c r="F47" s="46"/>
      <c r="G47" s="46"/>
      <c r="H47" s="47"/>
    </row>
    <row r="48" spans="1:8" ht="12.75" x14ac:dyDescent="0.2">
      <c r="A48" s="27" t="s">
        <v>15</v>
      </c>
      <c r="B48" s="62"/>
      <c r="C48" s="12" t="s">
        <v>9</v>
      </c>
      <c r="D48" s="12">
        <v>31</v>
      </c>
      <c r="E48" s="1"/>
      <c r="F48" s="13">
        <f t="shared" si="24"/>
        <v>0</v>
      </c>
      <c r="G48" s="10">
        <f t="shared" ref="G48:G54" si="26">F48*$G$6</f>
        <v>0</v>
      </c>
      <c r="H48" s="14">
        <f t="shared" si="25"/>
        <v>0</v>
      </c>
    </row>
    <row r="49" spans="1:8" ht="12.75" x14ac:dyDescent="0.2">
      <c r="A49" s="27" t="s">
        <v>16</v>
      </c>
      <c r="B49" s="62"/>
      <c r="C49" s="12" t="s">
        <v>9</v>
      </c>
      <c r="D49" s="12">
        <v>12</v>
      </c>
      <c r="E49" s="1"/>
      <c r="F49" s="13">
        <f t="shared" si="24"/>
        <v>0</v>
      </c>
      <c r="G49" s="10">
        <f t="shared" si="26"/>
        <v>0</v>
      </c>
      <c r="H49" s="14">
        <f t="shared" si="25"/>
        <v>0</v>
      </c>
    </row>
    <row r="50" spans="1:8" ht="12.75" x14ac:dyDescent="0.2">
      <c r="A50" s="24" t="s">
        <v>40</v>
      </c>
      <c r="B50" s="62"/>
      <c r="C50" s="11" t="s">
        <v>41</v>
      </c>
      <c r="D50" s="12">
        <v>1</v>
      </c>
      <c r="E50" s="1"/>
      <c r="F50" s="13">
        <f t="shared" si="24"/>
        <v>0</v>
      </c>
      <c r="G50" s="10">
        <f t="shared" si="26"/>
        <v>0</v>
      </c>
      <c r="H50" s="14">
        <f t="shared" si="25"/>
        <v>0</v>
      </c>
    </row>
    <row r="51" spans="1:8" ht="12.75" x14ac:dyDescent="0.2">
      <c r="A51" s="24" t="s">
        <v>28</v>
      </c>
      <c r="B51" s="62"/>
      <c r="C51" s="11" t="s">
        <v>41</v>
      </c>
      <c r="D51" s="12">
        <v>1</v>
      </c>
      <c r="E51" s="1"/>
      <c r="F51" s="13">
        <f t="shared" si="24"/>
        <v>0</v>
      </c>
      <c r="G51" s="10">
        <f t="shared" si="26"/>
        <v>0</v>
      </c>
      <c r="H51" s="14">
        <f t="shared" si="25"/>
        <v>0</v>
      </c>
    </row>
    <row r="52" spans="1:8" ht="12.75" x14ac:dyDescent="0.2">
      <c r="A52" s="24" t="s">
        <v>43</v>
      </c>
      <c r="B52" s="62"/>
      <c r="C52" s="11" t="s">
        <v>53</v>
      </c>
      <c r="D52" s="12">
        <v>1.2</v>
      </c>
      <c r="E52" s="1"/>
      <c r="F52" s="13">
        <f t="shared" si="24"/>
        <v>0</v>
      </c>
      <c r="G52" s="10">
        <f t="shared" si="26"/>
        <v>0</v>
      </c>
      <c r="H52" s="14">
        <f t="shared" si="25"/>
        <v>0</v>
      </c>
    </row>
    <row r="53" spans="1:8" ht="12.75" x14ac:dyDescent="0.2">
      <c r="A53" s="24" t="s">
        <v>49</v>
      </c>
      <c r="B53" s="62"/>
      <c r="C53" s="12" t="s">
        <v>9</v>
      </c>
      <c r="D53" s="12">
        <v>13.2</v>
      </c>
      <c r="E53" s="1"/>
      <c r="F53" s="13">
        <f t="shared" si="24"/>
        <v>0</v>
      </c>
      <c r="G53" s="10">
        <f t="shared" si="26"/>
        <v>0</v>
      </c>
      <c r="H53" s="14">
        <f t="shared" si="25"/>
        <v>0</v>
      </c>
    </row>
    <row r="54" spans="1:8" ht="12.75" x14ac:dyDescent="0.2">
      <c r="A54" s="24" t="s">
        <v>45</v>
      </c>
      <c r="B54" s="62"/>
      <c r="C54" s="11" t="s">
        <v>53</v>
      </c>
      <c r="D54" s="12">
        <v>1.2</v>
      </c>
      <c r="E54" s="1"/>
      <c r="F54" s="13">
        <f t="shared" si="24"/>
        <v>0</v>
      </c>
      <c r="G54" s="10">
        <f t="shared" si="26"/>
        <v>0</v>
      </c>
      <c r="H54" s="14">
        <f t="shared" si="25"/>
        <v>0</v>
      </c>
    </row>
    <row r="55" spans="1:8" ht="12.75" x14ac:dyDescent="0.2">
      <c r="A55" s="28" t="s">
        <v>30</v>
      </c>
      <c r="B55" s="29"/>
      <c r="C55" s="29"/>
      <c r="D55" s="29"/>
      <c r="E55" s="29"/>
      <c r="F55" s="29"/>
      <c r="G55" s="29"/>
      <c r="H55" s="30"/>
    </row>
    <row r="56" spans="1:8" ht="12.75" x14ac:dyDescent="0.2">
      <c r="A56" s="45" t="s">
        <v>23</v>
      </c>
      <c r="B56" s="46"/>
      <c r="C56" s="46"/>
      <c r="D56" s="46"/>
      <c r="E56" s="46"/>
      <c r="F56" s="46"/>
      <c r="G56" s="46"/>
      <c r="H56" s="47"/>
    </row>
    <row r="57" spans="1:8" ht="12.75" x14ac:dyDescent="0.2">
      <c r="A57" s="27" t="s">
        <v>15</v>
      </c>
      <c r="B57" s="62"/>
      <c r="C57" s="12" t="s">
        <v>9</v>
      </c>
      <c r="D57" s="12">
        <v>28</v>
      </c>
      <c r="E57" s="1"/>
      <c r="F57" s="13">
        <f t="shared" ref="F57:F80" si="27">D57*E57</f>
        <v>0</v>
      </c>
      <c r="G57" s="10">
        <f t="shared" ref="G57:G66" si="28">F57*$G$6</f>
        <v>0</v>
      </c>
      <c r="H57" s="14">
        <f t="shared" ref="H57:H80" si="29">F57+G57</f>
        <v>0</v>
      </c>
    </row>
    <row r="58" spans="1:8" ht="12.75" x14ac:dyDescent="0.2">
      <c r="A58" s="27" t="s">
        <v>16</v>
      </c>
      <c r="B58" s="62"/>
      <c r="C58" s="12" t="s">
        <v>9</v>
      </c>
      <c r="D58" s="12">
        <v>10</v>
      </c>
      <c r="E58" s="1"/>
      <c r="F58" s="13">
        <f t="shared" si="27"/>
        <v>0</v>
      </c>
      <c r="G58" s="10">
        <f t="shared" si="28"/>
        <v>0</v>
      </c>
      <c r="H58" s="14">
        <f t="shared" si="29"/>
        <v>0</v>
      </c>
    </row>
    <row r="59" spans="1:8" ht="12.75" x14ac:dyDescent="0.2">
      <c r="A59" s="45" t="s">
        <v>24</v>
      </c>
      <c r="B59" s="46"/>
      <c r="C59" s="46"/>
      <c r="D59" s="46"/>
      <c r="E59" s="46"/>
      <c r="F59" s="46"/>
      <c r="G59" s="46"/>
      <c r="H59" s="47"/>
    </row>
    <row r="60" spans="1:8" ht="12.75" x14ac:dyDescent="0.2">
      <c r="A60" s="27" t="s">
        <v>17</v>
      </c>
      <c r="B60" s="62"/>
      <c r="C60" s="12" t="s">
        <v>9</v>
      </c>
      <c r="D60" s="12">
        <v>10</v>
      </c>
      <c r="E60" s="1"/>
      <c r="F60" s="13">
        <f t="shared" si="27"/>
        <v>0</v>
      </c>
      <c r="G60" s="10">
        <f t="shared" si="28"/>
        <v>0</v>
      </c>
      <c r="H60" s="14">
        <f t="shared" si="29"/>
        <v>0</v>
      </c>
    </row>
    <row r="61" spans="1:8" ht="12.75" x14ac:dyDescent="0.2">
      <c r="A61" s="27" t="s">
        <v>18</v>
      </c>
      <c r="B61" s="62"/>
      <c r="C61" s="12" t="s">
        <v>9</v>
      </c>
      <c r="D61" s="12">
        <v>11</v>
      </c>
      <c r="E61" s="1"/>
      <c r="F61" s="13">
        <f t="shared" si="27"/>
        <v>0</v>
      </c>
      <c r="G61" s="10">
        <f t="shared" si="28"/>
        <v>0</v>
      </c>
      <c r="H61" s="14">
        <f t="shared" si="29"/>
        <v>0</v>
      </c>
    </row>
    <row r="62" spans="1:8" ht="12.75" x14ac:dyDescent="0.2">
      <c r="A62" s="27" t="s">
        <v>19</v>
      </c>
      <c r="B62" s="62"/>
      <c r="C62" s="11" t="s">
        <v>21</v>
      </c>
      <c r="D62" s="12">
        <v>7</v>
      </c>
      <c r="E62" s="1"/>
      <c r="F62" s="13">
        <f t="shared" si="27"/>
        <v>0</v>
      </c>
      <c r="G62" s="10">
        <f t="shared" si="28"/>
        <v>0</v>
      </c>
      <c r="H62" s="14">
        <f t="shared" si="29"/>
        <v>0</v>
      </c>
    </row>
    <row r="63" spans="1:8" ht="12.75" x14ac:dyDescent="0.2">
      <c r="A63" s="27" t="s">
        <v>31</v>
      </c>
      <c r="B63" s="62"/>
      <c r="C63" s="12" t="s">
        <v>9</v>
      </c>
      <c r="D63" s="12">
        <v>9</v>
      </c>
      <c r="E63" s="1"/>
      <c r="F63" s="13">
        <f t="shared" si="27"/>
        <v>0</v>
      </c>
      <c r="G63" s="10">
        <f t="shared" si="28"/>
        <v>0</v>
      </c>
      <c r="H63" s="14">
        <f t="shared" si="29"/>
        <v>0</v>
      </c>
    </row>
    <row r="64" spans="1:8" ht="12.75" x14ac:dyDescent="0.2">
      <c r="A64" s="27" t="s">
        <v>32</v>
      </c>
      <c r="B64" s="62"/>
      <c r="C64" s="12" t="s">
        <v>9</v>
      </c>
      <c r="D64" s="12">
        <v>7.5</v>
      </c>
      <c r="E64" s="1"/>
      <c r="F64" s="13">
        <f t="shared" si="27"/>
        <v>0</v>
      </c>
      <c r="G64" s="10">
        <f t="shared" si="28"/>
        <v>0</v>
      </c>
      <c r="H64" s="14">
        <f t="shared" si="29"/>
        <v>0</v>
      </c>
    </row>
    <row r="65" spans="1:8" ht="12.75" x14ac:dyDescent="0.2">
      <c r="A65" s="27" t="s">
        <v>20</v>
      </c>
      <c r="B65" s="62"/>
      <c r="C65" s="11" t="s">
        <v>46</v>
      </c>
      <c r="D65" s="12">
        <v>1</v>
      </c>
      <c r="E65" s="1"/>
      <c r="F65" s="13">
        <f t="shared" si="27"/>
        <v>0</v>
      </c>
      <c r="G65" s="10">
        <f t="shared" si="28"/>
        <v>0</v>
      </c>
      <c r="H65" s="14">
        <f t="shared" si="29"/>
        <v>0</v>
      </c>
    </row>
    <row r="66" spans="1:8" ht="12.75" x14ac:dyDescent="0.2">
      <c r="A66" s="28" t="s">
        <v>33</v>
      </c>
      <c r="B66" s="29"/>
      <c r="C66" s="29"/>
      <c r="D66" s="29"/>
      <c r="E66" s="29"/>
      <c r="F66" s="29">
        <f t="shared" si="27"/>
        <v>0</v>
      </c>
      <c r="G66" s="29">
        <f t="shared" si="28"/>
        <v>0</v>
      </c>
      <c r="H66" s="30">
        <f t="shared" si="29"/>
        <v>0</v>
      </c>
    </row>
    <row r="67" spans="1:8" ht="12.75" x14ac:dyDescent="0.2">
      <c r="A67" s="24" t="s">
        <v>48</v>
      </c>
      <c r="B67" s="62"/>
      <c r="C67" s="11" t="s">
        <v>41</v>
      </c>
      <c r="D67" s="12">
        <v>1</v>
      </c>
      <c r="E67" s="1"/>
      <c r="F67" s="13">
        <f t="shared" ref="F67:F76" si="30">D67*E67</f>
        <v>0</v>
      </c>
      <c r="G67" s="10">
        <f t="shared" ref="G67:G76" si="31">F67*$G$6</f>
        <v>0</v>
      </c>
      <c r="H67" s="14">
        <f t="shared" ref="H67:H76" si="32">F67+G67</f>
        <v>0</v>
      </c>
    </row>
    <row r="68" spans="1:8" ht="12.75" x14ac:dyDescent="0.2">
      <c r="A68" s="27" t="s">
        <v>50</v>
      </c>
      <c r="B68" s="62"/>
      <c r="C68" s="12" t="s">
        <v>9</v>
      </c>
      <c r="D68" s="12">
        <v>27</v>
      </c>
      <c r="E68" s="1"/>
      <c r="F68" s="13">
        <f t="shared" si="30"/>
        <v>0</v>
      </c>
      <c r="G68" s="10">
        <f t="shared" si="31"/>
        <v>0</v>
      </c>
      <c r="H68" s="14">
        <f t="shared" si="32"/>
        <v>0</v>
      </c>
    </row>
    <row r="69" spans="1:8" ht="25.5" x14ac:dyDescent="0.2">
      <c r="A69" s="24" t="s">
        <v>47</v>
      </c>
      <c r="B69" s="62"/>
      <c r="C69" s="12" t="s">
        <v>9</v>
      </c>
      <c r="D69" s="12">
        <v>6</v>
      </c>
      <c r="E69" s="1"/>
      <c r="F69" s="13">
        <f t="shared" si="30"/>
        <v>0</v>
      </c>
      <c r="G69" s="10">
        <f t="shared" si="31"/>
        <v>0</v>
      </c>
      <c r="H69" s="14">
        <f t="shared" si="32"/>
        <v>0</v>
      </c>
    </row>
    <row r="70" spans="1:8" ht="12.75" x14ac:dyDescent="0.2">
      <c r="A70" s="24" t="s">
        <v>58</v>
      </c>
      <c r="B70" s="62"/>
      <c r="C70" s="11" t="s">
        <v>41</v>
      </c>
      <c r="D70" s="12">
        <v>1</v>
      </c>
      <c r="E70" s="1"/>
      <c r="F70" s="13">
        <f t="shared" si="30"/>
        <v>0</v>
      </c>
      <c r="G70" s="10">
        <f t="shared" si="31"/>
        <v>0</v>
      </c>
      <c r="H70" s="14">
        <f t="shared" si="32"/>
        <v>0</v>
      </c>
    </row>
    <row r="71" spans="1:8" ht="12.75" x14ac:dyDescent="0.2">
      <c r="A71" s="24" t="s">
        <v>51</v>
      </c>
      <c r="B71" s="62"/>
      <c r="C71" s="11"/>
      <c r="D71" s="12"/>
      <c r="E71" s="1"/>
      <c r="F71" s="13"/>
      <c r="G71" s="10"/>
      <c r="H71" s="14"/>
    </row>
    <row r="72" spans="1:8" ht="12.75" x14ac:dyDescent="0.2">
      <c r="A72" s="27" t="s">
        <v>32</v>
      </c>
      <c r="B72" s="62"/>
      <c r="C72" s="12" t="s">
        <v>9</v>
      </c>
      <c r="D72" s="12">
        <v>21</v>
      </c>
      <c r="E72" s="1"/>
      <c r="F72" s="13">
        <f t="shared" si="30"/>
        <v>0</v>
      </c>
      <c r="G72" s="10">
        <f t="shared" si="31"/>
        <v>0</v>
      </c>
      <c r="H72" s="14">
        <f t="shared" si="32"/>
        <v>0</v>
      </c>
    </row>
    <row r="73" spans="1:8" ht="12.75" x14ac:dyDescent="0.2">
      <c r="A73" s="27" t="s">
        <v>31</v>
      </c>
      <c r="B73" s="62"/>
      <c r="C73" s="12" t="s">
        <v>9</v>
      </c>
      <c r="D73" s="12">
        <v>24</v>
      </c>
      <c r="E73" s="1"/>
      <c r="F73" s="13">
        <f t="shared" si="30"/>
        <v>0</v>
      </c>
      <c r="G73" s="10">
        <f t="shared" si="31"/>
        <v>0</v>
      </c>
      <c r="H73" s="14">
        <f t="shared" si="32"/>
        <v>0</v>
      </c>
    </row>
    <row r="74" spans="1:8" ht="12.75" x14ac:dyDescent="0.2">
      <c r="A74" s="27" t="s">
        <v>34</v>
      </c>
      <c r="B74" s="62"/>
      <c r="C74" s="12" t="s">
        <v>9</v>
      </c>
      <c r="D74" s="12">
        <v>5</v>
      </c>
      <c r="E74" s="1"/>
      <c r="F74" s="13">
        <f t="shared" si="30"/>
        <v>0</v>
      </c>
      <c r="G74" s="10">
        <f t="shared" si="31"/>
        <v>0</v>
      </c>
      <c r="H74" s="14">
        <f t="shared" si="32"/>
        <v>0</v>
      </c>
    </row>
    <row r="75" spans="1:8" ht="12.75" x14ac:dyDescent="0.2">
      <c r="A75" s="27" t="s">
        <v>35</v>
      </c>
      <c r="B75" s="62"/>
      <c r="C75" s="12" t="s">
        <v>9</v>
      </c>
      <c r="D75" s="12">
        <v>6</v>
      </c>
      <c r="E75" s="1"/>
      <c r="F75" s="13">
        <f t="shared" si="30"/>
        <v>0</v>
      </c>
      <c r="G75" s="10">
        <f t="shared" si="31"/>
        <v>0</v>
      </c>
      <c r="H75" s="14">
        <f t="shared" si="32"/>
        <v>0</v>
      </c>
    </row>
    <row r="76" spans="1:8" ht="12.75" x14ac:dyDescent="0.2">
      <c r="A76" s="27" t="s">
        <v>20</v>
      </c>
      <c r="B76" s="62"/>
      <c r="C76" s="11" t="s">
        <v>41</v>
      </c>
      <c r="D76" s="12">
        <v>1</v>
      </c>
      <c r="E76" s="1"/>
      <c r="F76" s="13">
        <f t="shared" si="30"/>
        <v>0</v>
      </c>
      <c r="G76" s="10">
        <f t="shared" si="31"/>
        <v>0</v>
      </c>
      <c r="H76" s="14">
        <f t="shared" si="32"/>
        <v>0</v>
      </c>
    </row>
    <row r="77" spans="1:8" ht="12.75" x14ac:dyDescent="0.2">
      <c r="A77" s="42" t="s">
        <v>36</v>
      </c>
      <c r="B77" s="43"/>
      <c r="C77" s="43"/>
      <c r="D77" s="43"/>
      <c r="E77" s="43"/>
      <c r="F77" s="43"/>
      <c r="G77" s="43"/>
      <c r="H77" s="44"/>
    </row>
    <row r="78" spans="1:8" ht="25.5" x14ac:dyDescent="0.2">
      <c r="A78" s="24" t="s">
        <v>52</v>
      </c>
      <c r="B78" s="12" t="s">
        <v>10</v>
      </c>
      <c r="C78" s="11" t="s">
        <v>41</v>
      </c>
      <c r="D78" s="12">
        <v>1</v>
      </c>
      <c r="E78" s="1"/>
      <c r="F78" s="13">
        <f t="shared" si="27"/>
        <v>0</v>
      </c>
      <c r="G78" s="10">
        <f>F78*$G$6</f>
        <v>0</v>
      </c>
      <c r="H78" s="14">
        <f t="shared" si="29"/>
        <v>0</v>
      </c>
    </row>
    <row r="79" spans="1:8" ht="12.75" x14ac:dyDescent="0.2">
      <c r="A79" s="24" t="s">
        <v>37</v>
      </c>
      <c r="B79" s="12" t="s">
        <v>10</v>
      </c>
      <c r="C79" s="11" t="s">
        <v>41</v>
      </c>
      <c r="D79" s="12">
        <v>1</v>
      </c>
      <c r="E79" s="1"/>
      <c r="F79" s="13">
        <f t="shared" si="27"/>
        <v>0</v>
      </c>
      <c r="G79" s="10">
        <f>F79*$G$6</f>
        <v>0</v>
      </c>
      <c r="H79" s="14">
        <f t="shared" si="29"/>
        <v>0</v>
      </c>
    </row>
    <row r="80" spans="1:8" ht="12.75" x14ac:dyDescent="0.2">
      <c r="A80" s="24" t="s">
        <v>38</v>
      </c>
      <c r="B80" s="12" t="s">
        <v>10</v>
      </c>
      <c r="C80" s="11" t="s">
        <v>41</v>
      </c>
      <c r="D80" s="12">
        <v>1</v>
      </c>
      <c r="E80" s="1"/>
      <c r="F80" s="13">
        <f t="shared" si="27"/>
        <v>0</v>
      </c>
      <c r="G80" s="10">
        <f>F80*$G$6</f>
        <v>0</v>
      </c>
      <c r="H80" s="14">
        <f t="shared" si="29"/>
        <v>0</v>
      </c>
    </row>
    <row r="81" spans="1:8" ht="39" thickBot="1" x14ac:dyDescent="0.25">
      <c r="A81" s="26" t="s">
        <v>12</v>
      </c>
      <c r="B81" s="15" t="s">
        <v>10</v>
      </c>
      <c r="C81" s="15" t="s">
        <v>11</v>
      </c>
      <c r="D81" s="15">
        <v>50</v>
      </c>
      <c r="E81" s="2"/>
      <c r="F81" s="16">
        <f>D81*E81</f>
        <v>0</v>
      </c>
      <c r="G81" s="16">
        <f>F81*$G$6</f>
        <v>0</v>
      </c>
      <c r="H81" s="17">
        <f>F81+G81</f>
        <v>0</v>
      </c>
    </row>
    <row r="82" spans="1:8" ht="20.100000000000001" customHeight="1" thickTop="1" thickBot="1" x14ac:dyDescent="0.25">
      <c r="A82" s="31" t="s">
        <v>8</v>
      </c>
      <c r="B82" s="32"/>
      <c r="C82" s="32"/>
      <c r="D82" s="32"/>
      <c r="E82" s="33"/>
      <c r="F82" s="18">
        <f>SUM(F7:F81)</f>
        <v>0</v>
      </c>
      <c r="G82" s="18">
        <f>SUM(G7:G81)</f>
        <v>0</v>
      </c>
      <c r="H82" s="19">
        <f>SUM(H7:H81)</f>
        <v>0</v>
      </c>
    </row>
    <row r="84" spans="1:8" ht="20.100000000000001" customHeight="1" x14ac:dyDescent="0.2">
      <c r="A84" s="52"/>
      <c r="B84" s="52"/>
      <c r="C84" s="52"/>
      <c r="D84" s="52"/>
      <c r="E84" s="52"/>
      <c r="F84" s="52"/>
      <c r="G84" s="52"/>
      <c r="H84" s="52"/>
    </row>
  </sheetData>
  <sheetProtection algorithmName="SHA-512" hashValue="/Ed3DhSr+YQhPyfajoja76vWl7JHw/jKCVcWckpIhOGPwo9023q1uLMfrzHO/PEDd3wa+cA4ya8CXUgdyWRb/A==" saltValue="ydHsq3qDJ8xo6pMHLrIdnA==" spinCount="100000" sheet="1" objects="1" scenarios="1" selectLockedCells="1"/>
  <mergeCells count="31">
    <mergeCell ref="A4:H4"/>
    <mergeCell ref="A1:H1"/>
    <mergeCell ref="A84:H84"/>
    <mergeCell ref="A7:H7"/>
    <mergeCell ref="A8:H8"/>
    <mergeCell ref="A11:H11"/>
    <mergeCell ref="A17:H17"/>
    <mergeCell ref="A16:H16"/>
    <mergeCell ref="A20:H20"/>
    <mergeCell ref="A26:H26"/>
    <mergeCell ref="A25:H25"/>
    <mergeCell ref="A29:H29"/>
    <mergeCell ref="A35:H35"/>
    <mergeCell ref="A34:H34"/>
    <mergeCell ref="A37:H37"/>
    <mergeCell ref="A56:H56"/>
    <mergeCell ref="A55:H55"/>
    <mergeCell ref="A46:H46"/>
    <mergeCell ref="A82:E82"/>
    <mergeCell ref="C5:C6"/>
    <mergeCell ref="H5:H6"/>
    <mergeCell ref="F5:F6"/>
    <mergeCell ref="E5:E6"/>
    <mergeCell ref="D5:D6"/>
    <mergeCell ref="B5:B6"/>
    <mergeCell ref="A5:A6"/>
    <mergeCell ref="A66:H66"/>
    <mergeCell ref="A77:H77"/>
    <mergeCell ref="A38:H38"/>
    <mergeCell ref="A47:H47"/>
    <mergeCell ref="A59:H59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8" fitToHeight="0" orientation="portrait" r:id="rId1"/>
  <headerFooter>
    <oddHeader>&amp;L&amp;G &amp;K01+048Příloha č. 1 smlouvy - Orientační položkový soupis prací a dodávek</oddHeader>
    <oddFooter>&amp;RStránka &amp;P z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B8" sqref="B8"/>
    </sheetView>
  </sheetViews>
  <sheetFormatPr defaultRowHeight="20.100000000000001" customHeight="1" x14ac:dyDescent="0.2"/>
  <cols>
    <col min="1" max="1" width="50.375" style="20" customWidth="1"/>
    <col min="2" max="2" width="17.25" style="6" customWidth="1"/>
    <col min="3" max="3" width="5.625" style="6" customWidth="1"/>
    <col min="4" max="4" width="8.125" style="5" bestFit="1" customWidth="1"/>
    <col min="5" max="5" width="11.625" style="7" customWidth="1"/>
    <col min="6" max="6" width="13.25" style="7" customWidth="1"/>
    <col min="7" max="7" width="12.125" style="7" customWidth="1"/>
    <col min="8" max="8" width="15.625" style="7" customWidth="1"/>
    <col min="9" max="16384" width="9" style="4"/>
  </cols>
  <sheetData>
    <row r="1" spans="1:8" ht="20.100000000000001" customHeight="1" x14ac:dyDescent="0.2">
      <c r="A1" s="51" t="s">
        <v>39</v>
      </c>
      <c r="B1" s="51"/>
      <c r="C1" s="51"/>
      <c r="D1" s="51"/>
      <c r="E1" s="51"/>
      <c r="F1" s="51"/>
      <c r="G1" s="51"/>
      <c r="H1" s="51"/>
    </row>
    <row r="2" spans="1:8" ht="9.9499999999999993" customHeight="1" x14ac:dyDescent="0.2"/>
    <row r="3" spans="1:8" ht="9.9499999999999993" customHeight="1" thickBot="1" x14ac:dyDescent="0.25"/>
    <row r="4" spans="1:8" ht="30" customHeight="1" x14ac:dyDescent="0.2">
      <c r="A4" s="48" t="s">
        <v>59</v>
      </c>
      <c r="B4" s="49"/>
      <c r="C4" s="49"/>
      <c r="D4" s="49"/>
      <c r="E4" s="49"/>
      <c r="F4" s="49"/>
      <c r="G4" s="49"/>
      <c r="H4" s="50"/>
    </row>
    <row r="5" spans="1:8" ht="20.100000000000001" customHeight="1" x14ac:dyDescent="0.2">
      <c r="A5" s="40" t="s">
        <v>0</v>
      </c>
      <c r="B5" s="34" t="s">
        <v>4</v>
      </c>
      <c r="C5" s="34" t="s">
        <v>7</v>
      </c>
      <c r="D5" s="34" t="s">
        <v>5</v>
      </c>
      <c r="E5" s="34" t="s">
        <v>6</v>
      </c>
      <c r="F5" s="38" t="s">
        <v>2</v>
      </c>
      <c r="G5" s="8" t="s">
        <v>1</v>
      </c>
      <c r="H5" s="36" t="s">
        <v>3</v>
      </c>
    </row>
    <row r="6" spans="1:8" ht="20.100000000000001" customHeight="1" thickBot="1" x14ac:dyDescent="0.25">
      <c r="A6" s="41"/>
      <c r="B6" s="35"/>
      <c r="C6" s="35"/>
      <c r="D6" s="35"/>
      <c r="E6" s="35"/>
      <c r="F6" s="39"/>
      <c r="G6" s="9">
        <v>0.15</v>
      </c>
      <c r="H6" s="37"/>
    </row>
    <row r="7" spans="1:8" ht="15" customHeight="1" thickTop="1" x14ac:dyDescent="0.2">
      <c r="A7" s="56" t="s">
        <v>66</v>
      </c>
      <c r="B7" s="57"/>
      <c r="C7" s="57"/>
      <c r="D7" s="57"/>
      <c r="E7" s="57"/>
      <c r="F7" s="57"/>
      <c r="G7" s="57"/>
      <c r="H7" s="58"/>
    </row>
    <row r="8" spans="1:8" ht="25.5" x14ac:dyDescent="0.2">
      <c r="A8" s="24" t="s">
        <v>111</v>
      </c>
      <c r="B8" s="62"/>
      <c r="C8" s="11" t="s">
        <v>61</v>
      </c>
      <c r="D8" s="12">
        <v>15</v>
      </c>
      <c r="E8" s="1"/>
      <c r="F8" s="13">
        <f>D8*E8</f>
        <v>0</v>
      </c>
      <c r="G8" s="13">
        <f>F8*$G$6</f>
        <v>0</v>
      </c>
      <c r="H8" s="14">
        <f>F8+G8</f>
        <v>0</v>
      </c>
    </row>
    <row r="9" spans="1:8" ht="25.5" x14ac:dyDescent="0.2">
      <c r="A9" s="24" t="s">
        <v>112</v>
      </c>
      <c r="B9" s="62"/>
      <c r="C9" s="11" t="s">
        <v>61</v>
      </c>
      <c r="D9" s="12">
        <v>4</v>
      </c>
      <c r="E9" s="1"/>
      <c r="F9" s="13">
        <f>D9*E9</f>
        <v>0</v>
      </c>
      <c r="G9" s="13">
        <f>F9*$G$6</f>
        <v>0</v>
      </c>
      <c r="H9" s="14">
        <f>F9+G9</f>
        <v>0</v>
      </c>
    </row>
    <row r="10" spans="1:8" ht="12.75" x14ac:dyDescent="0.2">
      <c r="A10" s="25" t="s">
        <v>89</v>
      </c>
      <c r="B10" s="62"/>
      <c r="C10" s="11" t="s">
        <v>67</v>
      </c>
      <c r="D10" s="12">
        <v>6</v>
      </c>
      <c r="E10" s="1"/>
      <c r="F10" s="13">
        <f>D10*E10</f>
        <v>0</v>
      </c>
      <c r="G10" s="13">
        <f>F10*$G$6</f>
        <v>0</v>
      </c>
      <c r="H10" s="14">
        <f>F10+G10</f>
        <v>0</v>
      </c>
    </row>
    <row r="11" spans="1:8" ht="15" customHeight="1" x14ac:dyDescent="0.2">
      <c r="A11" s="42" t="s">
        <v>65</v>
      </c>
      <c r="B11" s="43"/>
      <c r="C11" s="43"/>
      <c r="D11" s="43"/>
      <c r="E11" s="43"/>
      <c r="F11" s="43"/>
      <c r="G11" s="43"/>
      <c r="H11" s="44"/>
    </row>
    <row r="12" spans="1:8" ht="12.75" x14ac:dyDescent="0.2">
      <c r="A12" s="24" t="s">
        <v>90</v>
      </c>
      <c r="B12" s="62"/>
      <c r="C12" s="12" t="s">
        <v>41</v>
      </c>
      <c r="D12" s="12">
        <v>1</v>
      </c>
      <c r="E12" s="1"/>
      <c r="F12" s="13">
        <f t="shared" ref="F12:F46" si="0">D12*E12</f>
        <v>0</v>
      </c>
      <c r="G12" s="13">
        <f t="shared" ref="G12:G46" si="1">F12*$G$6</f>
        <v>0</v>
      </c>
      <c r="H12" s="14">
        <f t="shared" ref="H12:H46" si="2">F12+G12</f>
        <v>0</v>
      </c>
    </row>
    <row r="13" spans="1:8" ht="25.5" x14ac:dyDescent="0.2">
      <c r="A13" s="24" t="s">
        <v>60</v>
      </c>
      <c r="B13" s="62"/>
      <c r="C13" s="12" t="s">
        <v>41</v>
      </c>
      <c r="D13" s="12">
        <v>1</v>
      </c>
      <c r="E13" s="1"/>
      <c r="F13" s="13">
        <f t="shared" si="0"/>
        <v>0</v>
      </c>
      <c r="G13" s="13">
        <f t="shared" si="1"/>
        <v>0</v>
      </c>
      <c r="H13" s="14">
        <f t="shared" si="2"/>
        <v>0</v>
      </c>
    </row>
    <row r="14" spans="1:8" ht="12.75" x14ac:dyDescent="0.2">
      <c r="A14" s="24" t="s">
        <v>91</v>
      </c>
      <c r="B14" s="62"/>
      <c r="C14" s="11" t="s">
        <v>61</v>
      </c>
      <c r="D14" s="12">
        <v>15</v>
      </c>
      <c r="E14" s="1"/>
      <c r="F14" s="13">
        <f t="shared" si="0"/>
        <v>0</v>
      </c>
      <c r="G14" s="13">
        <f t="shared" si="1"/>
        <v>0</v>
      </c>
      <c r="H14" s="14">
        <f t="shared" si="2"/>
        <v>0</v>
      </c>
    </row>
    <row r="15" spans="1:8" ht="12.75" x14ac:dyDescent="0.2">
      <c r="A15" s="24" t="s">
        <v>92</v>
      </c>
      <c r="B15" s="62"/>
      <c r="C15" s="12" t="s">
        <v>61</v>
      </c>
      <c r="D15" s="12">
        <v>20</v>
      </c>
      <c r="E15" s="1"/>
      <c r="F15" s="13">
        <f t="shared" si="0"/>
        <v>0</v>
      </c>
      <c r="G15" s="13">
        <f t="shared" si="1"/>
        <v>0</v>
      </c>
      <c r="H15" s="14">
        <f t="shared" si="2"/>
        <v>0</v>
      </c>
    </row>
    <row r="16" spans="1:8" ht="12.75" x14ac:dyDescent="0.2">
      <c r="A16" s="24" t="s">
        <v>93</v>
      </c>
      <c r="B16" s="62"/>
      <c r="C16" s="12" t="s">
        <v>61</v>
      </c>
      <c r="D16" s="12">
        <v>20</v>
      </c>
      <c r="E16" s="1"/>
      <c r="F16" s="13">
        <f t="shared" si="0"/>
        <v>0</v>
      </c>
      <c r="G16" s="13">
        <f t="shared" si="1"/>
        <v>0</v>
      </c>
      <c r="H16" s="14">
        <f t="shared" si="2"/>
        <v>0</v>
      </c>
    </row>
    <row r="17" spans="1:8" ht="25.5" x14ac:dyDescent="0.2">
      <c r="A17" s="24" t="s">
        <v>113</v>
      </c>
      <c r="B17" s="62"/>
      <c r="C17" s="12" t="s">
        <v>61</v>
      </c>
      <c r="D17" s="12">
        <v>20</v>
      </c>
      <c r="E17" s="1"/>
      <c r="F17" s="13">
        <f t="shared" si="0"/>
        <v>0</v>
      </c>
      <c r="G17" s="13">
        <f t="shared" si="1"/>
        <v>0</v>
      </c>
      <c r="H17" s="14">
        <f t="shared" si="2"/>
        <v>0</v>
      </c>
    </row>
    <row r="18" spans="1:8" ht="12.75" x14ac:dyDescent="0.2">
      <c r="A18" s="24" t="s">
        <v>95</v>
      </c>
      <c r="B18" s="62"/>
      <c r="C18" s="12" t="s">
        <v>46</v>
      </c>
      <c r="D18" s="12">
        <v>1</v>
      </c>
      <c r="E18" s="1"/>
      <c r="F18" s="13">
        <f t="shared" si="0"/>
        <v>0</v>
      </c>
      <c r="G18" s="13">
        <f t="shared" si="1"/>
        <v>0</v>
      </c>
      <c r="H18" s="14">
        <f t="shared" si="2"/>
        <v>0</v>
      </c>
    </row>
    <row r="19" spans="1:8" ht="12.75" x14ac:dyDescent="0.2">
      <c r="A19" s="24" t="s">
        <v>94</v>
      </c>
      <c r="B19" s="62"/>
      <c r="C19" s="12" t="s">
        <v>41</v>
      </c>
      <c r="D19" s="12">
        <v>1</v>
      </c>
      <c r="E19" s="1"/>
      <c r="F19" s="13">
        <f t="shared" ref="F19" si="3">D19*E19</f>
        <v>0</v>
      </c>
      <c r="G19" s="13">
        <f t="shared" ref="G19" si="4">F19*$G$6</f>
        <v>0</v>
      </c>
      <c r="H19" s="14">
        <f t="shared" ref="H19" si="5">F19+G19</f>
        <v>0</v>
      </c>
    </row>
    <row r="20" spans="1:8" ht="15" customHeight="1" x14ac:dyDescent="0.2">
      <c r="A20" s="42" t="s">
        <v>68</v>
      </c>
      <c r="B20" s="43"/>
      <c r="C20" s="43"/>
      <c r="D20" s="43"/>
      <c r="E20" s="43"/>
      <c r="F20" s="43"/>
      <c r="G20" s="43"/>
      <c r="H20" s="44"/>
    </row>
    <row r="21" spans="1:8" ht="25.5" x14ac:dyDescent="0.2">
      <c r="A21" s="24" t="s">
        <v>114</v>
      </c>
      <c r="B21" s="62"/>
      <c r="C21" s="12" t="s">
        <v>41</v>
      </c>
      <c r="D21" s="12">
        <v>1</v>
      </c>
      <c r="E21" s="1"/>
      <c r="F21" s="13">
        <f t="shared" si="0"/>
        <v>0</v>
      </c>
      <c r="G21" s="13">
        <f t="shared" si="1"/>
        <v>0</v>
      </c>
      <c r="H21" s="14">
        <f t="shared" si="2"/>
        <v>0</v>
      </c>
    </row>
    <row r="22" spans="1:8" ht="12.75" x14ac:dyDescent="0.2">
      <c r="A22" s="24" t="s">
        <v>69</v>
      </c>
      <c r="B22" s="62"/>
      <c r="C22" s="12" t="s">
        <v>67</v>
      </c>
      <c r="D22" s="12">
        <v>4</v>
      </c>
      <c r="E22" s="1"/>
      <c r="F22" s="13">
        <f t="shared" si="0"/>
        <v>0</v>
      </c>
      <c r="G22" s="13">
        <f t="shared" si="1"/>
        <v>0</v>
      </c>
      <c r="H22" s="14">
        <f t="shared" si="2"/>
        <v>0</v>
      </c>
    </row>
    <row r="23" spans="1:8" ht="12.75" x14ac:dyDescent="0.2">
      <c r="A23" s="24" t="s">
        <v>70</v>
      </c>
      <c r="B23" s="62"/>
      <c r="C23" s="12" t="s">
        <v>67</v>
      </c>
      <c r="D23" s="12">
        <v>1</v>
      </c>
      <c r="E23" s="1"/>
      <c r="F23" s="13">
        <f t="shared" si="0"/>
        <v>0</v>
      </c>
      <c r="G23" s="13">
        <f t="shared" si="1"/>
        <v>0</v>
      </c>
      <c r="H23" s="14">
        <f t="shared" si="2"/>
        <v>0</v>
      </c>
    </row>
    <row r="24" spans="1:8" ht="12.75" x14ac:dyDescent="0.2">
      <c r="A24" s="24" t="s">
        <v>96</v>
      </c>
      <c r="B24" s="62"/>
      <c r="C24" s="12" t="s">
        <v>67</v>
      </c>
      <c r="D24" s="12">
        <v>1</v>
      </c>
      <c r="E24" s="1"/>
      <c r="F24" s="13">
        <f t="shared" si="0"/>
        <v>0</v>
      </c>
      <c r="G24" s="13">
        <f t="shared" si="1"/>
        <v>0</v>
      </c>
      <c r="H24" s="14">
        <f t="shared" si="2"/>
        <v>0</v>
      </c>
    </row>
    <row r="25" spans="1:8" ht="12.75" x14ac:dyDescent="0.2">
      <c r="A25" s="24" t="s">
        <v>97</v>
      </c>
      <c r="B25" s="62"/>
      <c r="C25" s="12" t="s">
        <v>67</v>
      </c>
      <c r="D25" s="12">
        <v>1</v>
      </c>
      <c r="E25" s="1"/>
      <c r="F25" s="13">
        <f t="shared" si="0"/>
        <v>0</v>
      </c>
      <c r="G25" s="13">
        <f t="shared" si="1"/>
        <v>0</v>
      </c>
      <c r="H25" s="14">
        <f t="shared" si="2"/>
        <v>0</v>
      </c>
    </row>
    <row r="26" spans="1:8" ht="12.75" x14ac:dyDescent="0.2">
      <c r="A26" s="25" t="s">
        <v>98</v>
      </c>
      <c r="B26" s="62"/>
      <c r="C26" s="12" t="s">
        <v>67</v>
      </c>
      <c r="D26" s="12">
        <v>1</v>
      </c>
      <c r="E26" s="1"/>
      <c r="F26" s="13">
        <f t="shared" si="0"/>
        <v>0</v>
      </c>
      <c r="G26" s="13">
        <f t="shared" si="1"/>
        <v>0</v>
      </c>
      <c r="H26" s="14">
        <f t="shared" si="2"/>
        <v>0</v>
      </c>
    </row>
    <row r="27" spans="1:8" ht="12.75" x14ac:dyDescent="0.2">
      <c r="A27" s="24" t="s">
        <v>99</v>
      </c>
      <c r="B27" s="62"/>
      <c r="C27" s="12" t="s">
        <v>67</v>
      </c>
      <c r="D27" s="12">
        <v>1</v>
      </c>
      <c r="E27" s="1"/>
      <c r="F27" s="13">
        <f t="shared" ref="F27:F38" si="6">D27*E27</f>
        <v>0</v>
      </c>
      <c r="G27" s="13">
        <f t="shared" si="1"/>
        <v>0</v>
      </c>
      <c r="H27" s="14">
        <f t="shared" ref="H27:H38" si="7">F27+G27</f>
        <v>0</v>
      </c>
    </row>
    <row r="28" spans="1:8" ht="12.75" x14ac:dyDescent="0.2">
      <c r="A28" s="24" t="s">
        <v>100</v>
      </c>
      <c r="B28" s="62"/>
      <c r="C28" s="12" t="s">
        <v>67</v>
      </c>
      <c r="D28" s="12">
        <v>1</v>
      </c>
      <c r="E28" s="1"/>
      <c r="F28" s="13">
        <f t="shared" si="6"/>
        <v>0</v>
      </c>
      <c r="G28" s="13">
        <f t="shared" si="1"/>
        <v>0</v>
      </c>
      <c r="H28" s="14">
        <f t="shared" si="7"/>
        <v>0</v>
      </c>
    </row>
    <row r="29" spans="1:8" ht="12.75" x14ac:dyDescent="0.2">
      <c r="A29" s="24" t="s">
        <v>71</v>
      </c>
      <c r="B29" s="62"/>
      <c r="C29" s="12" t="s">
        <v>67</v>
      </c>
      <c r="D29" s="12">
        <v>1</v>
      </c>
      <c r="E29" s="1"/>
      <c r="F29" s="13">
        <f t="shared" si="6"/>
        <v>0</v>
      </c>
      <c r="G29" s="13">
        <f t="shared" si="1"/>
        <v>0</v>
      </c>
      <c r="H29" s="14">
        <f t="shared" si="7"/>
        <v>0</v>
      </c>
    </row>
    <row r="30" spans="1:8" ht="12.75" x14ac:dyDescent="0.2">
      <c r="A30" s="24" t="s">
        <v>72</v>
      </c>
      <c r="B30" s="62"/>
      <c r="C30" s="12" t="s">
        <v>41</v>
      </c>
      <c r="D30" s="12">
        <v>1</v>
      </c>
      <c r="E30" s="1"/>
      <c r="F30" s="13">
        <f t="shared" si="6"/>
        <v>0</v>
      </c>
      <c r="G30" s="13">
        <f t="shared" si="1"/>
        <v>0</v>
      </c>
      <c r="H30" s="14">
        <f t="shared" si="7"/>
        <v>0</v>
      </c>
    </row>
    <row r="31" spans="1:8" ht="12.75" x14ac:dyDescent="0.2">
      <c r="A31" s="24" t="s">
        <v>74</v>
      </c>
      <c r="B31" s="62"/>
      <c r="C31" s="12" t="s">
        <v>41</v>
      </c>
      <c r="D31" s="12">
        <v>1</v>
      </c>
      <c r="E31" s="1"/>
      <c r="F31" s="13">
        <f t="shared" si="6"/>
        <v>0</v>
      </c>
      <c r="G31" s="13">
        <f t="shared" si="1"/>
        <v>0</v>
      </c>
      <c r="H31" s="14">
        <f t="shared" si="7"/>
        <v>0</v>
      </c>
    </row>
    <row r="32" spans="1:8" ht="12.75" x14ac:dyDescent="0.2">
      <c r="A32" s="24" t="s">
        <v>73</v>
      </c>
      <c r="B32" s="62"/>
      <c r="C32" s="12" t="s">
        <v>41</v>
      </c>
      <c r="D32" s="12">
        <v>1</v>
      </c>
      <c r="E32" s="1"/>
      <c r="F32" s="13">
        <f t="shared" si="6"/>
        <v>0</v>
      </c>
      <c r="G32" s="13">
        <f t="shared" si="1"/>
        <v>0</v>
      </c>
      <c r="H32" s="14">
        <f t="shared" si="7"/>
        <v>0</v>
      </c>
    </row>
    <row r="33" spans="1:8" ht="25.5" x14ac:dyDescent="0.2">
      <c r="A33" s="24" t="s">
        <v>115</v>
      </c>
      <c r="B33" s="62"/>
      <c r="C33" s="12" t="s">
        <v>41</v>
      </c>
      <c r="D33" s="12">
        <v>1</v>
      </c>
      <c r="E33" s="1"/>
      <c r="F33" s="13">
        <f t="shared" si="6"/>
        <v>0</v>
      </c>
      <c r="G33" s="13">
        <f t="shared" si="1"/>
        <v>0</v>
      </c>
      <c r="H33" s="14">
        <f t="shared" si="7"/>
        <v>0</v>
      </c>
    </row>
    <row r="34" spans="1:8" ht="12.75" x14ac:dyDescent="0.2">
      <c r="A34" s="24" t="s">
        <v>75</v>
      </c>
      <c r="B34" s="62"/>
      <c r="C34" s="12" t="s">
        <v>41</v>
      </c>
      <c r="D34" s="12">
        <v>1</v>
      </c>
      <c r="E34" s="1"/>
      <c r="F34" s="13">
        <f t="shared" si="6"/>
        <v>0</v>
      </c>
      <c r="G34" s="13">
        <f t="shared" si="1"/>
        <v>0</v>
      </c>
      <c r="H34" s="14">
        <f t="shared" si="7"/>
        <v>0</v>
      </c>
    </row>
    <row r="35" spans="1:8" ht="25.5" x14ac:dyDescent="0.2">
      <c r="A35" s="24" t="s">
        <v>116</v>
      </c>
      <c r="B35" s="62"/>
      <c r="C35" s="12" t="s">
        <v>41</v>
      </c>
      <c r="D35" s="12">
        <v>1</v>
      </c>
      <c r="E35" s="1"/>
      <c r="F35" s="13">
        <f t="shared" si="6"/>
        <v>0</v>
      </c>
      <c r="G35" s="13">
        <f t="shared" si="1"/>
        <v>0</v>
      </c>
      <c r="H35" s="14">
        <f t="shared" si="7"/>
        <v>0</v>
      </c>
    </row>
    <row r="36" spans="1:8" ht="12.75" x14ac:dyDescent="0.2">
      <c r="A36" s="24" t="s">
        <v>76</v>
      </c>
      <c r="B36" s="62"/>
      <c r="C36" s="12" t="s">
        <v>67</v>
      </c>
      <c r="D36" s="12">
        <v>1</v>
      </c>
      <c r="E36" s="1"/>
      <c r="F36" s="13">
        <f t="shared" si="6"/>
        <v>0</v>
      </c>
      <c r="G36" s="13">
        <f t="shared" si="1"/>
        <v>0</v>
      </c>
      <c r="H36" s="14">
        <f t="shared" si="7"/>
        <v>0</v>
      </c>
    </row>
    <row r="37" spans="1:8" ht="12.75" x14ac:dyDescent="0.2">
      <c r="A37" s="24" t="s">
        <v>101</v>
      </c>
      <c r="B37" s="62"/>
      <c r="C37" s="12" t="s">
        <v>67</v>
      </c>
      <c r="D37" s="12">
        <v>1</v>
      </c>
      <c r="E37" s="1"/>
      <c r="F37" s="13">
        <f t="shared" si="6"/>
        <v>0</v>
      </c>
      <c r="G37" s="13">
        <f t="shared" si="1"/>
        <v>0</v>
      </c>
      <c r="H37" s="14">
        <f t="shared" si="7"/>
        <v>0</v>
      </c>
    </row>
    <row r="38" spans="1:8" ht="12.75" x14ac:dyDescent="0.2">
      <c r="A38" s="24" t="s">
        <v>77</v>
      </c>
      <c r="B38" s="62"/>
      <c r="C38" s="12" t="s">
        <v>67</v>
      </c>
      <c r="D38" s="12">
        <v>1</v>
      </c>
      <c r="E38" s="1"/>
      <c r="F38" s="13">
        <f t="shared" si="6"/>
        <v>0</v>
      </c>
      <c r="G38" s="13">
        <f t="shared" si="1"/>
        <v>0</v>
      </c>
      <c r="H38" s="14">
        <f t="shared" si="7"/>
        <v>0</v>
      </c>
    </row>
    <row r="39" spans="1:8" ht="12.75" x14ac:dyDescent="0.2">
      <c r="A39" s="24" t="s">
        <v>117</v>
      </c>
      <c r="B39" s="62"/>
      <c r="C39" s="12" t="s">
        <v>67</v>
      </c>
      <c r="D39" s="12">
        <v>1</v>
      </c>
      <c r="E39" s="1"/>
      <c r="F39" s="13">
        <f t="shared" si="0"/>
        <v>0</v>
      </c>
      <c r="G39" s="13">
        <f t="shared" si="1"/>
        <v>0</v>
      </c>
      <c r="H39" s="14">
        <f t="shared" si="2"/>
        <v>0</v>
      </c>
    </row>
    <row r="40" spans="1:8" ht="12.75" x14ac:dyDescent="0.2">
      <c r="A40" s="24" t="s">
        <v>102</v>
      </c>
      <c r="B40" s="62"/>
      <c r="C40" s="12" t="s">
        <v>67</v>
      </c>
      <c r="D40" s="12">
        <v>1</v>
      </c>
      <c r="E40" s="1"/>
      <c r="F40" s="13">
        <f t="shared" si="0"/>
        <v>0</v>
      </c>
      <c r="G40" s="13">
        <f t="shared" si="1"/>
        <v>0</v>
      </c>
      <c r="H40" s="14">
        <f t="shared" si="2"/>
        <v>0</v>
      </c>
    </row>
    <row r="41" spans="1:8" ht="12.75" x14ac:dyDescent="0.2">
      <c r="A41" s="24" t="s">
        <v>103</v>
      </c>
      <c r="B41" s="62"/>
      <c r="C41" s="12" t="s">
        <v>67</v>
      </c>
      <c r="D41" s="12">
        <v>1</v>
      </c>
      <c r="E41" s="1"/>
      <c r="F41" s="13">
        <f t="shared" si="0"/>
        <v>0</v>
      </c>
      <c r="G41" s="13">
        <f t="shared" si="1"/>
        <v>0</v>
      </c>
      <c r="H41" s="14">
        <f t="shared" si="2"/>
        <v>0</v>
      </c>
    </row>
    <row r="42" spans="1:8" ht="12.75" x14ac:dyDescent="0.2">
      <c r="A42" s="24" t="s">
        <v>79</v>
      </c>
      <c r="B42" s="62"/>
      <c r="C42" s="12" t="s">
        <v>67</v>
      </c>
      <c r="D42" s="12">
        <v>2</v>
      </c>
      <c r="E42" s="1"/>
      <c r="F42" s="13">
        <f t="shared" si="0"/>
        <v>0</v>
      </c>
      <c r="G42" s="13">
        <f t="shared" si="1"/>
        <v>0</v>
      </c>
      <c r="H42" s="14">
        <f t="shared" si="2"/>
        <v>0</v>
      </c>
    </row>
    <row r="43" spans="1:8" ht="12.75" x14ac:dyDescent="0.2">
      <c r="A43" s="24" t="s">
        <v>62</v>
      </c>
      <c r="B43" s="62"/>
      <c r="C43" s="12" t="s">
        <v>67</v>
      </c>
      <c r="D43" s="12">
        <v>10</v>
      </c>
      <c r="E43" s="1"/>
      <c r="F43" s="13">
        <f t="shared" ref="F43:F45" si="8">D43*E43</f>
        <v>0</v>
      </c>
      <c r="G43" s="13">
        <f t="shared" si="1"/>
        <v>0</v>
      </c>
      <c r="H43" s="14">
        <f t="shared" ref="H43:H45" si="9">F43+G43</f>
        <v>0</v>
      </c>
    </row>
    <row r="44" spans="1:8" ht="12.75" x14ac:dyDescent="0.2">
      <c r="A44" s="24" t="s">
        <v>78</v>
      </c>
      <c r="B44" s="62"/>
      <c r="C44" s="12" t="s">
        <v>67</v>
      </c>
      <c r="D44" s="12">
        <v>2</v>
      </c>
      <c r="E44" s="1"/>
      <c r="F44" s="13">
        <f t="shared" si="8"/>
        <v>0</v>
      </c>
      <c r="G44" s="13">
        <f t="shared" si="1"/>
        <v>0</v>
      </c>
      <c r="H44" s="14">
        <f t="shared" si="9"/>
        <v>0</v>
      </c>
    </row>
    <row r="45" spans="1:8" ht="12.75" x14ac:dyDescent="0.2">
      <c r="A45" s="24" t="s">
        <v>104</v>
      </c>
      <c r="B45" s="62"/>
      <c r="C45" s="12" t="s">
        <v>41</v>
      </c>
      <c r="D45" s="12">
        <v>1</v>
      </c>
      <c r="E45" s="1"/>
      <c r="F45" s="13">
        <f t="shared" si="8"/>
        <v>0</v>
      </c>
      <c r="G45" s="13">
        <f t="shared" si="1"/>
        <v>0</v>
      </c>
      <c r="H45" s="14">
        <f t="shared" si="9"/>
        <v>0</v>
      </c>
    </row>
    <row r="46" spans="1:8" ht="12.75" x14ac:dyDescent="0.2">
      <c r="A46" s="24" t="s">
        <v>63</v>
      </c>
      <c r="B46" s="62"/>
      <c r="C46" s="11" t="s">
        <v>41</v>
      </c>
      <c r="D46" s="12">
        <v>1</v>
      </c>
      <c r="E46" s="1"/>
      <c r="F46" s="13">
        <f t="shared" si="0"/>
        <v>0</v>
      </c>
      <c r="G46" s="13">
        <f t="shared" si="1"/>
        <v>0</v>
      </c>
      <c r="H46" s="14">
        <f t="shared" si="2"/>
        <v>0</v>
      </c>
    </row>
    <row r="47" spans="1:8" ht="15" customHeight="1" x14ac:dyDescent="0.2">
      <c r="A47" s="59" t="s">
        <v>36</v>
      </c>
      <c r="B47" s="60"/>
      <c r="C47" s="60"/>
      <c r="D47" s="60"/>
      <c r="E47" s="60"/>
      <c r="F47" s="60"/>
      <c r="G47" s="60"/>
      <c r="H47" s="61"/>
    </row>
    <row r="48" spans="1:8" ht="12.75" x14ac:dyDescent="0.2">
      <c r="A48" s="24" t="s">
        <v>37</v>
      </c>
      <c r="B48" s="12" t="s">
        <v>10</v>
      </c>
      <c r="C48" s="11" t="s">
        <v>41</v>
      </c>
      <c r="D48" s="12">
        <v>1</v>
      </c>
      <c r="E48" s="1"/>
      <c r="F48" s="13">
        <f t="shared" ref="F48:F49" si="10">D48*E48</f>
        <v>0</v>
      </c>
      <c r="G48" s="13">
        <f>F48*$G$6</f>
        <v>0</v>
      </c>
      <c r="H48" s="14">
        <f t="shared" ref="H48:H49" si="11">F48+G48</f>
        <v>0</v>
      </c>
    </row>
    <row r="49" spans="1:8" ht="12.75" x14ac:dyDescent="0.2">
      <c r="A49" s="24" t="s">
        <v>64</v>
      </c>
      <c r="B49" s="12" t="s">
        <v>10</v>
      </c>
      <c r="C49" s="11" t="s">
        <v>41</v>
      </c>
      <c r="D49" s="12">
        <v>1</v>
      </c>
      <c r="E49" s="1"/>
      <c r="F49" s="13">
        <f t="shared" si="10"/>
        <v>0</v>
      </c>
      <c r="G49" s="10">
        <f>F49*$G$6</f>
        <v>0</v>
      </c>
      <c r="H49" s="14">
        <f t="shared" si="11"/>
        <v>0</v>
      </c>
    </row>
    <row r="50" spans="1:8" ht="39" thickBot="1" x14ac:dyDescent="0.25">
      <c r="A50" s="26" t="s">
        <v>12</v>
      </c>
      <c r="B50" s="15" t="s">
        <v>10</v>
      </c>
      <c r="C50" s="15" t="s">
        <v>11</v>
      </c>
      <c r="D50" s="15">
        <v>50</v>
      </c>
      <c r="E50" s="2"/>
      <c r="F50" s="16">
        <f>D50*E50</f>
        <v>0</v>
      </c>
      <c r="G50" s="16">
        <f>F50*$G$6</f>
        <v>0</v>
      </c>
      <c r="H50" s="17">
        <f>F50+G50</f>
        <v>0</v>
      </c>
    </row>
    <row r="51" spans="1:8" ht="20.100000000000001" customHeight="1" thickTop="1" thickBot="1" x14ac:dyDescent="0.25">
      <c r="A51" s="31" t="s">
        <v>8</v>
      </c>
      <c r="B51" s="32"/>
      <c r="C51" s="32"/>
      <c r="D51" s="32"/>
      <c r="E51" s="33"/>
      <c r="F51" s="18">
        <f>SUM(F8:F50)</f>
        <v>0</v>
      </c>
      <c r="G51" s="18">
        <f>SUM(G8:G50)</f>
        <v>0</v>
      </c>
      <c r="H51" s="19">
        <f>SUM(H8:H50)</f>
        <v>0</v>
      </c>
    </row>
    <row r="53" spans="1:8" ht="20.100000000000001" customHeight="1" x14ac:dyDescent="0.2">
      <c r="A53" s="52" t="s">
        <v>13</v>
      </c>
      <c r="B53" s="52"/>
      <c r="C53" s="52"/>
      <c r="D53" s="52"/>
      <c r="E53" s="52"/>
      <c r="F53" s="52"/>
      <c r="G53" s="52"/>
      <c r="H53" s="52"/>
    </row>
  </sheetData>
  <sheetProtection algorithmName="SHA-512" hashValue="7dtFwnP7JNHbFuuc1IwqjWQGAP6q6yazATrJ/xxgWTzdJpZoxRdK27UirY7bKSZ2UOJdw7OJk8idDN1/BYEZ5g==" saltValue="wWMjEQ55WtyNeABGHkqT1A==" spinCount="100000" sheet="1" objects="1" scenarios="1" selectLockedCells="1"/>
  <mergeCells count="15">
    <mergeCell ref="A1:H1"/>
    <mergeCell ref="A4:H4"/>
    <mergeCell ref="A51:E51"/>
    <mergeCell ref="A53:H53"/>
    <mergeCell ref="A7:H7"/>
    <mergeCell ref="A11:H11"/>
    <mergeCell ref="A20:H20"/>
    <mergeCell ref="A47:H47"/>
    <mergeCell ref="A5:A6"/>
    <mergeCell ref="B5:B6"/>
    <mergeCell ref="C5:C6"/>
    <mergeCell ref="D5:D6"/>
    <mergeCell ref="E5:E6"/>
    <mergeCell ref="F5:F6"/>
    <mergeCell ref="H5:H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7" fitToHeight="0" orientation="portrait" r:id="rId1"/>
  <headerFooter>
    <oddFooter>&amp;RStránka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Normal="100" workbookViewId="0">
      <selection activeCell="B9" sqref="B9"/>
    </sheetView>
  </sheetViews>
  <sheetFormatPr defaultRowHeight="20.100000000000001" customHeight="1" x14ac:dyDescent="0.2"/>
  <cols>
    <col min="1" max="1" width="45.625" style="20" customWidth="1"/>
    <col min="2" max="2" width="20.75" style="6" customWidth="1"/>
    <col min="3" max="3" width="5.625" style="6" customWidth="1"/>
    <col min="4" max="4" width="8.125" style="5" bestFit="1" customWidth="1"/>
    <col min="5" max="5" width="13.625" style="7" customWidth="1"/>
    <col min="6" max="6" width="13.25" style="7" customWidth="1"/>
    <col min="7" max="7" width="12.125" style="7" customWidth="1"/>
    <col min="8" max="8" width="15.625" style="7" customWidth="1"/>
    <col min="9" max="16384" width="9" style="4"/>
  </cols>
  <sheetData>
    <row r="1" spans="1:8" ht="20.100000000000001" customHeight="1" x14ac:dyDescent="0.2">
      <c r="A1" s="51" t="s">
        <v>39</v>
      </c>
      <c r="B1" s="51"/>
      <c r="C1" s="51"/>
      <c r="D1" s="51"/>
      <c r="E1" s="51"/>
      <c r="F1" s="51"/>
      <c r="G1" s="51"/>
      <c r="H1" s="51"/>
    </row>
    <row r="2" spans="1:8" ht="9.9499999999999993" customHeight="1" x14ac:dyDescent="0.2"/>
    <row r="3" spans="1:8" ht="9.9499999999999993" customHeight="1" thickBot="1" x14ac:dyDescent="0.25"/>
    <row r="4" spans="1:8" ht="30" customHeight="1" x14ac:dyDescent="0.2">
      <c r="A4" s="48" t="s">
        <v>55</v>
      </c>
      <c r="B4" s="49"/>
      <c r="C4" s="49"/>
      <c r="D4" s="49"/>
      <c r="E4" s="49"/>
      <c r="F4" s="49"/>
      <c r="G4" s="49"/>
      <c r="H4" s="50"/>
    </row>
    <row r="5" spans="1:8" ht="20.100000000000001" customHeight="1" x14ac:dyDescent="0.2">
      <c r="A5" s="40" t="s">
        <v>0</v>
      </c>
      <c r="B5" s="34" t="s">
        <v>4</v>
      </c>
      <c r="C5" s="34" t="s">
        <v>7</v>
      </c>
      <c r="D5" s="34" t="s">
        <v>5</v>
      </c>
      <c r="E5" s="34" t="s">
        <v>6</v>
      </c>
      <c r="F5" s="38" t="s">
        <v>2</v>
      </c>
      <c r="G5" s="8" t="s">
        <v>1</v>
      </c>
      <c r="H5" s="36" t="s">
        <v>3</v>
      </c>
    </row>
    <row r="6" spans="1:8" ht="20.100000000000001" customHeight="1" thickBot="1" x14ac:dyDescent="0.25">
      <c r="A6" s="41"/>
      <c r="B6" s="35"/>
      <c r="C6" s="35"/>
      <c r="D6" s="35"/>
      <c r="E6" s="35"/>
      <c r="F6" s="39"/>
      <c r="G6" s="9">
        <v>0.15</v>
      </c>
      <c r="H6" s="37"/>
    </row>
    <row r="7" spans="1:8" ht="13.5" thickTop="1" x14ac:dyDescent="0.2">
      <c r="A7" s="53" t="s">
        <v>56</v>
      </c>
      <c r="B7" s="54"/>
      <c r="C7" s="54"/>
      <c r="D7" s="54"/>
      <c r="E7" s="54"/>
      <c r="F7" s="54"/>
      <c r="G7" s="54"/>
      <c r="H7" s="55"/>
    </row>
    <row r="8" spans="1:8" ht="12.75" x14ac:dyDescent="0.2">
      <c r="A8" s="45" t="s">
        <v>107</v>
      </c>
      <c r="B8" s="46"/>
      <c r="C8" s="46"/>
      <c r="D8" s="46"/>
      <c r="E8" s="46"/>
      <c r="F8" s="46"/>
      <c r="G8" s="46"/>
      <c r="H8" s="47"/>
    </row>
    <row r="9" spans="1:8" ht="12.75" x14ac:dyDescent="0.2">
      <c r="A9" s="27" t="s">
        <v>57</v>
      </c>
      <c r="B9" s="62"/>
      <c r="C9" s="12" t="s">
        <v>9</v>
      </c>
      <c r="D9" s="12">
        <v>62</v>
      </c>
      <c r="E9" s="1"/>
      <c r="F9" s="13">
        <f t="shared" ref="F9:F30" si="0">D9*E9</f>
        <v>0</v>
      </c>
      <c r="G9" s="10">
        <f t="shared" ref="G9:G30" si="1">F9*$G$6</f>
        <v>0</v>
      </c>
      <c r="H9" s="14">
        <f t="shared" ref="H9:H30" si="2">F9+G9</f>
        <v>0</v>
      </c>
    </row>
    <row r="10" spans="1:8" ht="12.75" x14ac:dyDescent="0.2">
      <c r="A10" s="27" t="s">
        <v>105</v>
      </c>
      <c r="B10" s="62"/>
      <c r="C10" s="12" t="s">
        <v>9</v>
      </c>
      <c r="D10" s="12">
        <v>62</v>
      </c>
      <c r="E10" s="1"/>
      <c r="F10" s="13">
        <f t="shared" si="0"/>
        <v>0</v>
      </c>
      <c r="G10" s="10">
        <f t="shared" si="1"/>
        <v>0</v>
      </c>
      <c r="H10" s="14">
        <f t="shared" si="2"/>
        <v>0</v>
      </c>
    </row>
    <row r="11" spans="1:8" ht="12.75" x14ac:dyDescent="0.2">
      <c r="A11" s="27" t="s">
        <v>82</v>
      </c>
      <c r="B11" s="3"/>
      <c r="C11" s="12" t="s">
        <v>9</v>
      </c>
      <c r="D11" s="3">
        <v>12</v>
      </c>
      <c r="E11" s="1"/>
      <c r="F11" s="13">
        <f t="shared" ref="F11" si="3">D11*E11</f>
        <v>0</v>
      </c>
      <c r="G11" s="10">
        <f t="shared" ref="G11" si="4">F11*$G$6</f>
        <v>0</v>
      </c>
      <c r="H11" s="14">
        <f t="shared" ref="H11" si="5">F11+G11</f>
        <v>0</v>
      </c>
    </row>
    <row r="12" spans="1:8" ht="12.75" x14ac:dyDescent="0.2">
      <c r="A12" s="45" t="s">
        <v>108</v>
      </c>
      <c r="B12" s="46"/>
      <c r="C12" s="46"/>
      <c r="D12" s="46"/>
      <c r="E12" s="46"/>
      <c r="F12" s="46"/>
      <c r="G12" s="46"/>
      <c r="H12" s="47"/>
    </row>
    <row r="13" spans="1:8" ht="12.75" x14ac:dyDescent="0.2">
      <c r="A13" s="27" t="s">
        <v>106</v>
      </c>
      <c r="B13" s="63"/>
      <c r="C13" s="12" t="s">
        <v>9</v>
      </c>
      <c r="D13" s="22">
        <v>12</v>
      </c>
      <c r="E13" s="21"/>
      <c r="F13" s="13">
        <f t="shared" ref="F13" si="6">D13*E13</f>
        <v>0</v>
      </c>
      <c r="G13" s="10">
        <f t="shared" ref="G13" si="7">F13*$G$6</f>
        <v>0</v>
      </c>
      <c r="H13" s="14">
        <f t="shared" ref="H13" si="8">F13+G13</f>
        <v>0</v>
      </c>
    </row>
    <row r="14" spans="1:8" ht="12.75" x14ac:dyDescent="0.2">
      <c r="A14" s="27" t="s">
        <v>34</v>
      </c>
      <c r="B14" s="62"/>
      <c r="C14" s="12" t="s">
        <v>9</v>
      </c>
      <c r="D14" s="12">
        <v>12</v>
      </c>
      <c r="E14" s="1"/>
      <c r="F14" s="13">
        <f t="shared" ref="F14:F16" si="9">D14*E14</f>
        <v>0</v>
      </c>
      <c r="G14" s="10">
        <f t="shared" ref="G14:G16" si="10">F14*$G$6</f>
        <v>0</v>
      </c>
      <c r="H14" s="14">
        <f t="shared" ref="H14:H16" si="11">F14+G14</f>
        <v>0</v>
      </c>
    </row>
    <row r="15" spans="1:8" ht="12.75" x14ac:dyDescent="0.2">
      <c r="A15" s="27" t="s">
        <v>35</v>
      </c>
      <c r="B15" s="62"/>
      <c r="C15" s="12" t="s">
        <v>9</v>
      </c>
      <c r="D15" s="12">
        <v>14</v>
      </c>
      <c r="E15" s="1"/>
      <c r="F15" s="13">
        <f t="shared" si="9"/>
        <v>0</v>
      </c>
      <c r="G15" s="10">
        <f t="shared" si="10"/>
        <v>0</v>
      </c>
      <c r="H15" s="14">
        <f t="shared" si="11"/>
        <v>0</v>
      </c>
    </row>
    <row r="16" spans="1:8" ht="12.75" x14ac:dyDescent="0.2">
      <c r="A16" s="27" t="s">
        <v>19</v>
      </c>
      <c r="B16" s="62"/>
      <c r="C16" s="11" t="s">
        <v>21</v>
      </c>
      <c r="D16" s="12">
        <v>20</v>
      </c>
      <c r="E16" s="1"/>
      <c r="F16" s="13">
        <f t="shared" si="9"/>
        <v>0</v>
      </c>
      <c r="G16" s="10">
        <f t="shared" si="10"/>
        <v>0</v>
      </c>
      <c r="H16" s="14">
        <f t="shared" si="11"/>
        <v>0</v>
      </c>
    </row>
    <row r="17" spans="1:8" ht="12.75" x14ac:dyDescent="0.2">
      <c r="A17" s="27" t="s">
        <v>20</v>
      </c>
      <c r="B17" s="62"/>
      <c r="C17" s="11" t="s">
        <v>46</v>
      </c>
      <c r="D17" s="12">
        <v>1</v>
      </c>
      <c r="E17" s="1"/>
      <c r="F17" s="13">
        <f t="shared" si="0"/>
        <v>0</v>
      </c>
      <c r="G17" s="10">
        <f t="shared" si="1"/>
        <v>0</v>
      </c>
      <c r="H17" s="14">
        <f t="shared" si="2"/>
        <v>0</v>
      </c>
    </row>
    <row r="18" spans="1:8" ht="12.75" x14ac:dyDescent="0.2">
      <c r="A18" s="28" t="s">
        <v>33</v>
      </c>
      <c r="B18" s="29"/>
      <c r="C18" s="29"/>
      <c r="D18" s="29"/>
      <c r="E18" s="29"/>
      <c r="F18" s="29"/>
      <c r="G18" s="29"/>
      <c r="H18" s="30"/>
    </row>
    <row r="19" spans="1:8" ht="12.75" x14ac:dyDescent="0.2">
      <c r="A19" s="45" t="s">
        <v>107</v>
      </c>
      <c r="B19" s="46"/>
      <c r="C19" s="46"/>
      <c r="D19" s="46"/>
      <c r="E19" s="46"/>
      <c r="F19" s="46"/>
      <c r="G19" s="46"/>
      <c r="H19" s="47"/>
    </row>
    <row r="20" spans="1:8" ht="12.75" x14ac:dyDescent="0.2">
      <c r="A20" s="27" t="s">
        <v>57</v>
      </c>
      <c r="B20" s="62"/>
      <c r="C20" s="12" t="s">
        <v>41</v>
      </c>
      <c r="D20" s="12">
        <v>1</v>
      </c>
      <c r="E20" s="1"/>
      <c r="F20" s="13">
        <f t="shared" si="0"/>
        <v>0</v>
      </c>
      <c r="G20" s="10">
        <f t="shared" si="1"/>
        <v>0</v>
      </c>
      <c r="H20" s="14">
        <f t="shared" si="2"/>
        <v>0</v>
      </c>
    </row>
    <row r="21" spans="1:8" ht="12.75" x14ac:dyDescent="0.2">
      <c r="A21" s="27" t="s">
        <v>109</v>
      </c>
      <c r="B21" s="62"/>
      <c r="C21" s="12" t="s">
        <v>9</v>
      </c>
      <c r="D21" s="12">
        <v>24</v>
      </c>
      <c r="E21" s="1"/>
      <c r="F21" s="13">
        <f t="shared" si="0"/>
        <v>0</v>
      </c>
      <c r="G21" s="10">
        <f t="shared" si="1"/>
        <v>0</v>
      </c>
      <c r="H21" s="14">
        <f t="shared" si="2"/>
        <v>0</v>
      </c>
    </row>
    <row r="22" spans="1:8" ht="25.5" x14ac:dyDescent="0.2">
      <c r="A22" s="27" t="s">
        <v>80</v>
      </c>
      <c r="B22" s="62"/>
      <c r="C22" s="12" t="s">
        <v>9</v>
      </c>
      <c r="D22" s="12">
        <v>4</v>
      </c>
      <c r="E22" s="1"/>
      <c r="F22" s="13">
        <f t="shared" si="0"/>
        <v>0</v>
      </c>
      <c r="G22" s="10">
        <f t="shared" si="1"/>
        <v>0</v>
      </c>
      <c r="H22" s="14">
        <f t="shared" si="2"/>
        <v>0</v>
      </c>
    </row>
    <row r="23" spans="1:8" ht="12.75" x14ac:dyDescent="0.2">
      <c r="A23" s="27" t="s">
        <v>58</v>
      </c>
      <c r="B23" s="3"/>
      <c r="C23" s="12" t="s">
        <v>41</v>
      </c>
      <c r="D23" s="12">
        <v>1</v>
      </c>
      <c r="E23" s="1"/>
      <c r="F23" s="13">
        <f t="shared" si="0"/>
        <v>0</v>
      </c>
      <c r="G23" s="10">
        <f t="shared" si="1"/>
        <v>0</v>
      </c>
      <c r="H23" s="14">
        <f t="shared" si="2"/>
        <v>0</v>
      </c>
    </row>
    <row r="24" spans="1:8" ht="12.75" x14ac:dyDescent="0.2">
      <c r="A24" s="45" t="s">
        <v>108</v>
      </c>
      <c r="B24" s="46"/>
      <c r="C24" s="46"/>
      <c r="D24" s="46"/>
      <c r="E24" s="46"/>
      <c r="F24" s="46"/>
      <c r="G24" s="46"/>
      <c r="H24" s="47"/>
    </row>
    <row r="25" spans="1:8" ht="12.75" x14ac:dyDescent="0.2">
      <c r="A25" s="27" t="s">
        <v>32</v>
      </c>
      <c r="B25" s="62"/>
      <c r="C25" s="12" t="s">
        <v>9</v>
      </c>
      <c r="D25" s="12">
        <v>16</v>
      </c>
      <c r="E25" s="1"/>
      <c r="F25" s="13">
        <f t="shared" si="0"/>
        <v>0</v>
      </c>
      <c r="G25" s="10">
        <f t="shared" si="1"/>
        <v>0</v>
      </c>
      <c r="H25" s="14">
        <f t="shared" si="2"/>
        <v>0</v>
      </c>
    </row>
    <row r="26" spans="1:8" ht="12.75" x14ac:dyDescent="0.2">
      <c r="A26" s="27" t="s">
        <v>31</v>
      </c>
      <c r="B26" s="62"/>
      <c r="C26" s="12" t="s">
        <v>9</v>
      </c>
      <c r="D26" s="12">
        <v>18</v>
      </c>
      <c r="E26" s="1"/>
      <c r="F26" s="13">
        <f t="shared" si="0"/>
        <v>0</v>
      </c>
      <c r="G26" s="10">
        <f t="shared" si="1"/>
        <v>0</v>
      </c>
      <c r="H26" s="14">
        <f t="shared" si="2"/>
        <v>0</v>
      </c>
    </row>
    <row r="27" spans="1:8" ht="12.75" x14ac:dyDescent="0.2">
      <c r="A27" s="27" t="s">
        <v>34</v>
      </c>
      <c r="B27" s="62"/>
      <c r="C27" s="12" t="s">
        <v>9</v>
      </c>
      <c r="D27" s="12">
        <v>3</v>
      </c>
      <c r="E27" s="1"/>
      <c r="F27" s="13">
        <f t="shared" si="0"/>
        <v>0</v>
      </c>
      <c r="G27" s="10">
        <f t="shared" si="1"/>
        <v>0</v>
      </c>
      <c r="H27" s="14">
        <f t="shared" si="2"/>
        <v>0</v>
      </c>
    </row>
    <row r="28" spans="1:8" ht="12.75" x14ac:dyDescent="0.2">
      <c r="A28" s="27" t="s">
        <v>35</v>
      </c>
      <c r="B28" s="62"/>
      <c r="C28" s="12" t="s">
        <v>9</v>
      </c>
      <c r="D28" s="12">
        <v>4</v>
      </c>
      <c r="E28" s="1"/>
      <c r="F28" s="13">
        <f t="shared" si="0"/>
        <v>0</v>
      </c>
      <c r="G28" s="10">
        <f t="shared" si="1"/>
        <v>0</v>
      </c>
      <c r="H28" s="14">
        <f t="shared" si="2"/>
        <v>0</v>
      </c>
    </row>
    <row r="29" spans="1:8" ht="12.75" x14ac:dyDescent="0.2">
      <c r="A29" s="27" t="s">
        <v>20</v>
      </c>
      <c r="B29" s="62"/>
      <c r="C29" s="11" t="s">
        <v>41</v>
      </c>
      <c r="D29" s="12">
        <v>1</v>
      </c>
      <c r="E29" s="1"/>
      <c r="F29" s="13">
        <f t="shared" si="0"/>
        <v>0</v>
      </c>
      <c r="G29" s="10">
        <f t="shared" si="1"/>
        <v>0</v>
      </c>
      <c r="H29" s="14">
        <f t="shared" si="2"/>
        <v>0</v>
      </c>
    </row>
    <row r="30" spans="1:8" ht="12.75" x14ac:dyDescent="0.2">
      <c r="A30" s="27" t="s">
        <v>81</v>
      </c>
      <c r="B30" s="62"/>
      <c r="C30" s="12" t="s">
        <v>61</v>
      </c>
      <c r="D30" s="12">
        <v>10</v>
      </c>
      <c r="E30" s="1"/>
      <c r="F30" s="13">
        <f t="shared" si="0"/>
        <v>0</v>
      </c>
      <c r="G30" s="10">
        <f t="shared" si="1"/>
        <v>0</v>
      </c>
      <c r="H30" s="14">
        <f t="shared" si="2"/>
        <v>0</v>
      </c>
    </row>
    <row r="31" spans="1:8" ht="12.75" x14ac:dyDescent="0.2">
      <c r="A31" s="28" t="s">
        <v>27</v>
      </c>
      <c r="B31" s="29"/>
      <c r="C31" s="29"/>
      <c r="D31" s="29"/>
      <c r="E31" s="29"/>
      <c r="F31" s="29"/>
      <c r="G31" s="29"/>
      <c r="H31" s="30"/>
    </row>
    <row r="32" spans="1:8" ht="12.75" x14ac:dyDescent="0.2">
      <c r="A32" s="45" t="s">
        <v>107</v>
      </c>
      <c r="B32" s="46"/>
      <c r="C32" s="46"/>
      <c r="D32" s="46"/>
      <c r="E32" s="46"/>
      <c r="F32" s="46"/>
      <c r="G32" s="46"/>
      <c r="H32" s="47"/>
    </row>
    <row r="33" spans="1:8" ht="12.75" x14ac:dyDescent="0.2">
      <c r="A33" s="27" t="s">
        <v>57</v>
      </c>
      <c r="B33" s="62"/>
      <c r="C33" s="12" t="s">
        <v>41</v>
      </c>
      <c r="D33" s="12">
        <v>1</v>
      </c>
      <c r="E33" s="1"/>
      <c r="F33" s="13">
        <f t="shared" ref="F33:F35" si="12">D33*E33</f>
        <v>0</v>
      </c>
      <c r="G33" s="10">
        <f t="shared" ref="G33:G35" si="13">F33*$G$6</f>
        <v>0</v>
      </c>
      <c r="H33" s="14">
        <f t="shared" ref="H33:H35" si="14">F33+G33</f>
        <v>0</v>
      </c>
    </row>
    <row r="34" spans="1:8" ht="12.75" x14ac:dyDescent="0.2">
      <c r="A34" s="27" t="s">
        <v>109</v>
      </c>
      <c r="B34" s="3"/>
      <c r="C34" s="12" t="s">
        <v>9</v>
      </c>
      <c r="D34" s="12">
        <v>58</v>
      </c>
      <c r="E34" s="1"/>
      <c r="F34" s="13">
        <f t="shared" si="12"/>
        <v>0</v>
      </c>
      <c r="G34" s="10">
        <f t="shared" si="13"/>
        <v>0</v>
      </c>
      <c r="H34" s="14">
        <f t="shared" si="14"/>
        <v>0</v>
      </c>
    </row>
    <row r="35" spans="1:8" ht="25.5" x14ac:dyDescent="0.2">
      <c r="A35" s="27" t="s">
        <v>83</v>
      </c>
      <c r="B35" s="62"/>
      <c r="C35" s="12" t="s">
        <v>9</v>
      </c>
      <c r="D35" s="12">
        <v>24</v>
      </c>
      <c r="E35" s="1"/>
      <c r="F35" s="13">
        <f t="shared" si="12"/>
        <v>0</v>
      </c>
      <c r="G35" s="10">
        <f t="shared" si="13"/>
        <v>0</v>
      </c>
      <c r="H35" s="14">
        <f t="shared" si="14"/>
        <v>0</v>
      </c>
    </row>
    <row r="36" spans="1:8" ht="12.75" x14ac:dyDescent="0.2">
      <c r="A36" s="28" t="s">
        <v>30</v>
      </c>
      <c r="B36" s="29"/>
      <c r="C36" s="29"/>
      <c r="D36" s="29"/>
      <c r="E36" s="29"/>
      <c r="F36" s="29"/>
      <c r="G36" s="29"/>
      <c r="H36" s="30"/>
    </row>
    <row r="37" spans="1:8" ht="12.75" x14ac:dyDescent="0.2">
      <c r="A37" s="45" t="s">
        <v>107</v>
      </c>
      <c r="B37" s="46"/>
      <c r="C37" s="46"/>
      <c r="D37" s="46"/>
      <c r="E37" s="46"/>
      <c r="F37" s="46"/>
      <c r="G37" s="46"/>
      <c r="H37" s="47"/>
    </row>
    <row r="38" spans="1:8" ht="12.75" x14ac:dyDescent="0.2">
      <c r="A38" s="27" t="s">
        <v>57</v>
      </c>
      <c r="B38" s="62"/>
      <c r="C38" s="12" t="s">
        <v>9</v>
      </c>
      <c r="D38" s="12">
        <v>72</v>
      </c>
      <c r="E38" s="1"/>
      <c r="F38" s="13">
        <f t="shared" ref="F38:F51" si="15">D38*E38</f>
        <v>0</v>
      </c>
      <c r="G38" s="10">
        <f t="shared" ref="G38:G47" si="16">F38*$G$6</f>
        <v>0</v>
      </c>
      <c r="H38" s="14">
        <f t="shared" ref="H38:H51" si="17">F38+G38</f>
        <v>0</v>
      </c>
    </row>
    <row r="39" spans="1:8" ht="12.75" x14ac:dyDescent="0.2">
      <c r="A39" s="27" t="s">
        <v>109</v>
      </c>
      <c r="B39" s="62"/>
      <c r="C39" s="12" t="s">
        <v>9</v>
      </c>
      <c r="D39" s="12">
        <v>72</v>
      </c>
      <c r="E39" s="1"/>
      <c r="F39" s="13">
        <f t="shared" si="15"/>
        <v>0</v>
      </c>
      <c r="G39" s="10">
        <f t="shared" si="16"/>
        <v>0</v>
      </c>
      <c r="H39" s="14">
        <f t="shared" si="17"/>
        <v>0</v>
      </c>
    </row>
    <row r="40" spans="1:8" ht="25.5" x14ac:dyDescent="0.2">
      <c r="A40" s="27" t="s">
        <v>83</v>
      </c>
      <c r="B40" s="62"/>
      <c r="C40" s="12" t="s">
        <v>9</v>
      </c>
      <c r="D40" s="12">
        <v>14</v>
      </c>
      <c r="E40" s="1"/>
      <c r="F40" s="13">
        <f t="shared" si="15"/>
        <v>0</v>
      </c>
      <c r="G40" s="10">
        <f t="shared" si="16"/>
        <v>0</v>
      </c>
      <c r="H40" s="14">
        <f t="shared" si="17"/>
        <v>0</v>
      </c>
    </row>
    <row r="41" spans="1:8" ht="12.75" x14ac:dyDescent="0.2">
      <c r="A41" s="45" t="s">
        <v>108</v>
      </c>
      <c r="B41" s="46"/>
      <c r="C41" s="46"/>
      <c r="D41" s="46"/>
      <c r="E41" s="46"/>
      <c r="F41" s="46"/>
      <c r="G41" s="46"/>
      <c r="H41" s="47"/>
    </row>
    <row r="42" spans="1:8" ht="12.75" x14ac:dyDescent="0.2">
      <c r="A42" s="27" t="s">
        <v>34</v>
      </c>
      <c r="B42" s="62"/>
      <c r="C42" s="12" t="s">
        <v>9</v>
      </c>
      <c r="D42" s="12">
        <v>14</v>
      </c>
      <c r="E42" s="1"/>
      <c r="F42" s="13">
        <f t="shared" si="15"/>
        <v>0</v>
      </c>
      <c r="G42" s="10">
        <f t="shared" si="16"/>
        <v>0</v>
      </c>
      <c r="H42" s="14">
        <f t="shared" si="17"/>
        <v>0</v>
      </c>
    </row>
    <row r="43" spans="1:8" ht="12.75" x14ac:dyDescent="0.2">
      <c r="A43" s="27" t="s">
        <v>35</v>
      </c>
      <c r="B43" s="62"/>
      <c r="C43" s="12" t="s">
        <v>9</v>
      </c>
      <c r="D43" s="12">
        <v>16</v>
      </c>
      <c r="E43" s="1"/>
      <c r="F43" s="13">
        <f t="shared" si="15"/>
        <v>0</v>
      </c>
      <c r="G43" s="10">
        <f t="shared" si="16"/>
        <v>0</v>
      </c>
      <c r="H43" s="14">
        <f t="shared" si="17"/>
        <v>0</v>
      </c>
    </row>
    <row r="44" spans="1:8" ht="12.75" x14ac:dyDescent="0.2">
      <c r="A44" s="27" t="s">
        <v>19</v>
      </c>
      <c r="B44" s="62"/>
      <c r="C44" s="11" t="s">
        <v>21</v>
      </c>
      <c r="D44" s="12">
        <v>8</v>
      </c>
      <c r="E44" s="1"/>
      <c r="F44" s="13">
        <f t="shared" si="15"/>
        <v>0</v>
      </c>
      <c r="G44" s="10">
        <f t="shared" si="16"/>
        <v>0</v>
      </c>
      <c r="H44" s="14">
        <f t="shared" si="17"/>
        <v>0</v>
      </c>
    </row>
    <row r="45" spans="1:8" ht="12.75" x14ac:dyDescent="0.2">
      <c r="A45" s="27" t="s">
        <v>31</v>
      </c>
      <c r="B45" s="62"/>
      <c r="C45" s="12" t="s">
        <v>9</v>
      </c>
      <c r="D45" s="12">
        <v>12</v>
      </c>
      <c r="E45" s="1"/>
      <c r="F45" s="13">
        <f t="shared" si="15"/>
        <v>0</v>
      </c>
      <c r="G45" s="10">
        <f t="shared" si="16"/>
        <v>0</v>
      </c>
      <c r="H45" s="14">
        <f t="shared" si="17"/>
        <v>0</v>
      </c>
    </row>
    <row r="46" spans="1:8" ht="12.75" x14ac:dyDescent="0.2">
      <c r="A46" s="27" t="s">
        <v>32</v>
      </c>
      <c r="B46" s="62"/>
      <c r="C46" s="12" t="s">
        <v>9</v>
      </c>
      <c r="D46" s="12">
        <v>10.5</v>
      </c>
      <c r="E46" s="1"/>
      <c r="F46" s="13">
        <f t="shared" si="15"/>
        <v>0</v>
      </c>
      <c r="G46" s="10">
        <f t="shared" si="16"/>
        <v>0</v>
      </c>
      <c r="H46" s="14">
        <f t="shared" si="17"/>
        <v>0</v>
      </c>
    </row>
    <row r="47" spans="1:8" ht="12.75" x14ac:dyDescent="0.2">
      <c r="A47" s="27" t="s">
        <v>20</v>
      </c>
      <c r="B47" s="62"/>
      <c r="C47" s="11" t="s">
        <v>46</v>
      </c>
      <c r="D47" s="12">
        <v>1</v>
      </c>
      <c r="E47" s="1"/>
      <c r="F47" s="13">
        <f t="shared" si="15"/>
        <v>0</v>
      </c>
      <c r="G47" s="10">
        <f t="shared" si="16"/>
        <v>0</v>
      </c>
      <c r="H47" s="14">
        <f t="shared" si="17"/>
        <v>0</v>
      </c>
    </row>
    <row r="48" spans="1:8" ht="12.75" x14ac:dyDescent="0.2">
      <c r="A48" s="42" t="s">
        <v>36</v>
      </c>
      <c r="B48" s="43"/>
      <c r="C48" s="43"/>
      <c r="D48" s="43"/>
      <c r="E48" s="43"/>
      <c r="F48" s="43"/>
      <c r="G48" s="43"/>
      <c r="H48" s="44"/>
    </row>
    <row r="49" spans="1:8" ht="12.75" x14ac:dyDescent="0.2">
      <c r="A49" s="24" t="s">
        <v>110</v>
      </c>
      <c r="B49" s="12" t="s">
        <v>10</v>
      </c>
      <c r="C49" s="11" t="s">
        <v>41</v>
      </c>
      <c r="D49" s="12">
        <v>1</v>
      </c>
      <c r="E49" s="1"/>
      <c r="F49" s="13">
        <f t="shared" si="15"/>
        <v>0</v>
      </c>
      <c r="G49" s="10">
        <f>F49*$G$6</f>
        <v>0</v>
      </c>
      <c r="H49" s="14">
        <f t="shared" si="17"/>
        <v>0</v>
      </c>
    </row>
    <row r="50" spans="1:8" ht="12.75" x14ac:dyDescent="0.2">
      <c r="A50" s="24" t="s">
        <v>37</v>
      </c>
      <c r="B50" s="12" t="s">
        <v>10</v>
      </c>
      <c r="C50" s="11" t="s">
        <v>41</v>
      </c>
      <c r="D50" s="12">
        <v>1</v>
      </c>
      <c r="E50" s="1"/>
      <c r="F50" s="13">
        <f t="shared" si="15"/>
        <v>0</v>
      </c>
      <c r="G50" s="10">
        <f>F50*$G$6</f>
        <v>0</v>
      </c>
      <c r="H50" s="14">
        <f t="shared" si="17"/>
        <v>0</v>
      </c>
    </row>
    <row r="51" spans="1:8" ht="12.75" x14ac:dyDescent="0.2">
      <c r="A51" s="24" t="s">
        <v>38</v>
      </c>
      <c r="B51" s="12" t="s">
        <v>10</v>
      </c>
      <c r="C51" s="11" t="s">
        <v>41</v>
      </c>
      <c r="D51" s="12">
        <v>1</v>
      </c>
      <c r="E51" s="1"/>
      <c r="F51" s="13">
        <f t="shared" si="15"/>
        <v>0</v>
      </c>
      <c r="G51" s="10">
        <f>F51*$G$6</f>
        <v>0</v>
      </c>
      <c r="H51" s="14">
        <f t="shared" si="17"/>
        <v>0</v>
      </c>
    </row>
    <row r="52" spans="1:8" ht="43.5" customHeight="1" thickBot="1" x14ac:dyDescent="0.25">
      <c r="A52" s="26" t="s">
        <v>12</v>
      </c>
      <c r="B52" s="15" t="s">
        <v>10</v>
      </c>
      <c r="C52" s="15" t="s">
        <v>11</v>
      </c>
      <c r="D52" s="15">
        <v>50</v>
      </c>
      <c r="E52" s="2"/>
      <c r="F52" s="16">
        <f>D52*E52</f>
        <v>0</v>
      </c>
      <c r="G52" s="16">
        <f>F52*$G$6</f>
        <v>0</v>
      </c>
      <c r="H52" s="17">
        <f>F52+G52</f>
        <v>0</v>
      </c>
    </row>
    <row r="53" spans="1:8" ht="20.100000000000001" customHeight="1" thickTop="1" thickBot="1" x14ac:dyDescent="0.25">
      <c r="A53" s="31" t="s">
        <v>8</v>
      </c>
      <c r="B53" s="32"/>
      <c r="C53" s="32"/>
      <c r="D53" s="32"/>
      <c r="E53" s="33"/>
      <c r="F53" s="18">
        <f>SUM(F7:F52)</f>
        <v>0</v>
      </c>
      <c r="G53" s="18">
        <f>SUM(G7:G52)</f>
        <v>0</v>
      </c>
      <c r="H53" s="19">
        <f>SUM(H7:H52)</f>
        <v>0</v>
      </c>
    </row>
    <row r="55" spans="1:8" ht="20.100000000000001" customHeight="1" x14ac:dyDescent="0.2">
      <c r="A55" s="52" t="s">
        <v>13</v>
      </c>
      <c r="B55" s="52"/>
      <c r="C55" s="52"/>
      <c r="D55" s="52"/>
      <c r="E55" s="52"/>
      <c r="F55" s="52"/>
      <c r="G55" s="52"/>
      <c r="H55" s="52"/>
    </row>
  </sheetData>
  <sheetProtection algorithmName="SHA-512" hashValue="f82A3oFkZzEYnJPNn+hVKOCcFPtlRMdPMgJyeUL6lc9o6KeQiIrfxvS7BiSv9uxZANAlzOGyUUJlmA163SDj9Q==" saltValue="HNQRXZV/7mkhrWKBTXl3tw==" spinCount="100000" sheet="1" objects="1" scenarios="1" selectLockedCells="1"/>
  <mergeCells count="23">
    <mergeCell ref="A53:E53"/>
    <mergeCell ref="A55:H55"/>
    <mergeCell ref="A32:H32"/>
    <mergeCell ref="A7:H7"/>
    <mergeCell ref="A18:H18"/>
    <mergeCell ref="A12:H12"/>
    <mergeCell ref="A24:H24"/>
    <mergeCell ref="A19:H19"/>
    <mergeCell ref="A41:H41"/>
    <mergeCell ref="A37:H37"/>
    <mergeCell ref="A48:H48"/>
    <mergeCell ref="A36:H36"/>
    <mergeCell ref="A31:H31"/>
    <mergeCell ref="F5:F6"/>
    <mergeCell ref="H5:H6"/>
    <mergeCell ref="A1:H1"/>
    <mergeCell ref="A4:H4"/>
    <mergeCell ref="A8:H8"/>
    <mergeCell ref="A5:A6"/>
    <mergeCell ref="B5:B6"/>
    <mergeCell ref="C5:C6"/>
    <mergeCell ref="D5:D6"/>
    <mergeCell ref="E5:E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7" fitToHeight="0" orientation="portrait" r:id="rId1"/>
  <headerFooter>
    <oddFooter>&amp;RStránka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B8" sqref="B8"/>
    </sheetView>
  </sheetViews>
  <sheetFormatPr defaultRowHeight="20.100000000000001" customHeight="1" x14ac:dyDescent="0.2"/>
  <cols>
    <col min="1" max="1" width="50.375" style="20" customWidth="1"/>
    <col min="2" max="2" width="17.25" style="6" customWidth="1"/>
    <col min="3" max="3" width="5.625" style="6" customWidth="1"/>
    <col min="4" max="4" width="8.125" style="23" bestFit="1" customWidth="1"/>
    <col min="5" max="5" width="11.625" style="7" customWidth="1"/>
    <col min="6" max="6" width="13.25" style="7" customWidth="1"/>
    <col min="7" max="7" width="12.125" style="7" customWidth="1"/>
    <col min="8" max="8" width="15.625" style="7" customWidth="1"/>
    <col min="9" max="16384" width="9" style="4"/>
  </cols>
  <sheetData>
    <row r="1" spans="1:8" ht="20.100000000000001" customHeight="1" x14ac:dyDescent="0.2">
      <c r="A1" s="51" t="s">
        <v>39</v>
      </c>
      <c r="B1" s="51"/>
      <c r="C1" s="51"/>
      <c r="D1" s="51"/>
      <c r="E1" s="51"/>
      <c r="F1" s="51"/>
      <c r="G1" s="51"/>
      <c r="H1" s="51"/>
    </row>
    <row r="2" spans="1:8" ht="9.9499999999999993" customHeight="1" x14ac:dyDescent="0.2"/>
    <row r="3" spans="1:8" ht="9.9499999999999993" customHeight="1" thickBot="1" x14ac:dyDescent="0.25"/>
    <row r="4" spans="1:8" ht="30" customHeight="1" x14ac:dyDescent="0.2">
      <c r="A4" s="48" t="s">
        <v>118</v>
      </c>
      <c r="B4" s="49"/>
      <c r="C4" s="49"/>
      <c r="D4" s="49"/>
      <c r="E4" s="49"/>
      <c r="F4" s="49"/>
      <c r="G4" s="49"/>
      <c r="H4" s="50"/>
    </row>
    <row r="5" spans="1:8" ht="20.100000000000001" customHeight="1" x14ac:dyDescent="0.2">
      <c r="A5" s="40" t="s">
        <v>0</v>
      </c>
      <c r="B5" s="34" t="s">
        <v>4</v>
      </c>
      <c r="C5" s="34" t="s">
        <v>7</v>
      </c>
      <c r="D5" s="34" t="s">
        <v>5</v>
      </c>
      <c r="E5" s="34" t="s">
        <v>6</v>
      </c>
      <c r="F5" s="38" t="s">
        <v>2</v>
      </c>
      <c r="G5" s="8" t="s">
        <v>1</v>
      </c>
      <c r="H5" s="36" t="s">
        <v>3</v>
      </c>
    </row>
    <row r="6" spans="1:8" ht="20.100000000000001" customHeight="1" thickBot="1" x14ac:dyDescent="0.25">
      <c r="A6" s="41"/>
      <c r="B6" s="35"/>
      <c r="C6" s="35"/>
      <c r="D6" s="35"/>
      <c r="E6" s="35"/>
      <c r="F6" s="39"/>
      <c r="G6" s="9">
        <v>0.15</v>
      </c>
      <c r="H6" s="37"/>
    </row>
    <row r="7" spans="1:8" ht="15" customHeight="1" thickTop="1" x14ac:dyDescent="0.2">
      <c r="A7" s="56" t="s">
        <v>66</v>
      </c>
      <c r="B7" s="57"/>
      <c r="C7" s="57"/>
      <c r="D7" s="57"/>
      <c r="E7" s="57"/>
      <c r="F7" s="57"/>
      <c r="G7" s="57"/>
      <c r="H7" s="58"/>
    </row>
    <row r="8" spans="1:8" ht="25.5" x14ac:dyDescent="0.2">
      <c r="A8" s="24" t="s">
        <v>111</v>
      </c>
      <c r="B8" s="62"/>
      <c r="C8" s="11" t="s">
        <v>61</v>
      </c>
      <c r="D8" s="12">
        <v>15</v>
      </c>
      <c r="E8" s="1"/>
      <c r="F8" s="13">
        <f>D8*E8</f>
        <v>0</v>
      </c>
      <c r="G8" s="13">
        <f>F8*$G$6</f>
        <v>0</v>
      </c>
      <c r="H8" s="14">
        <f>F8+G8</f>
        <v>0</v>
      </c>
    </row>
    <row r="9" spans="1:8" ht="25.5" x14ac:dyDescent="0.2">
      <c r="A9" s="24" t="s">
        <v>112</v>
      </c>
      <c r="B9" s="62"/>
      <c r="C9" s="11" t="s">
        <v>61</v>
      </c>
      <c r="D9" s="12">
        <v>4</v>
      </c>
      <c r="E9" s="1"/>
      <c r="F9" s="13">
        <f>D9*E9</f>
        <v>0</v>
      </c>
      <c r="G9" s="13">
        <f>F9*$G$6</f>
        <v>0</v>
      </c>
      <c r="H9" s="14">
        <f>F9+G9</f>
        <v>0</v>
      </c>
    </row>
    <row r="10" spans="1:8" ht="12.75" x14ac:dyDescent="0.2">
      <c r="A10" s="25" t="s">
        <v>89</v>
      </c>
      <c r="B10" s="62"/>
      <c r="C10" s="11" t="s">
        <v>67</v>
      </c>
      <c r="D10" s="12">
        <v>6</v>
      </c>
      <c r="E10" s="1"/>
      <c r="F10" s="13">
        <f>D10*E10</f>
        <v>0</v>
      </c>
      <c r="G10" s="13">
        <f>F10*$G$6</f>
        <v>0</v>
      </c>
      <c r="H10" s="14">
        <f>F10+G10</f>
        <v>0</v>
      </c>
    </row>
    <row r="11" spans="1:8" ht="15" customHeight="1" x14ac:dyDescent="0.2">
      <c r="A11" s="42" t="s">
        <v>65</v>
      </c>
      <c r="B11" s="43"/>
      <c r="C11" s="43"/>
      <c r="D11" s="43"/>
      <c r="E11" s="43"/>
      <c r="F11" s="43"/>
      <c r="G11" s="43"/>
      <c r="H11" s="44"/>
    </row>
    <row r="12" spans="1:8" ht="12.75" x14ac:dyDescent="0.2">
      <c r="A12" s="24" t="s">
        <v>90</v>
      </c>
      <c r="B12" s="62"/>
      <c r="C12" s="12" t="s">
        <v>41</v>
      </c>
      <c r="D12" s="12">
        <v>1</v>
      </c>
      <c r="E12" s="1"/>
      <c r="F12" s="13">
        <f t="shared" ref="F12:F46" si="0">D12*E12</f>
        <v>0</v>
      </c>
      <c r="G12" s="13">
        <f t="shared" ref="G12:G46" si="1">F12*$G$6</f>
        <v>0</v>
      </c>
      <c r="H12" s="14">
        <f t="shared" ref="H12:H46" si="2">F12+G12</f>
        <v>0</v>
      </c>
    </row>
    <row r="13" spans="1:8" ht="25.5" x14ac:dyDescent="0.2">
      <c r="A13" s="24" t="s">
        <v>60</v>
      </c>
      <c r="B13" s="62"/>
      <c r="C13" s="12" t="s">
        <v>41</v>
      </c>
      <c r="D13" s="12">
        <v>1</v>
      </c>
      <c r="E13" s="1"/>
      <c r="F13" s="13">
        <f t="shared" si="0"/>
        <v>0</v>
      </c>
      <c r="G13" s="13">
        <f t="shared" si="1"/>
        <v>0</v>
      </c>
      <c r="H13" s="14">
        <f t="shared" si="2"/>
        <v>0</v>
      </c>
    </row>
    <row r="14" spans="1:8" ht="12.75" x14ac:dyDescent="0.2">
      <c r="A14" s="24" t="s">
        <v>91</v>
      </c>
      <c r="B14" s="62"/>
      <c r="C14" s="11" t="s">
        <v>61</v>
      </c>
      <c r="D14" s="12">
        <v>15</v>
      </c>
      <c r="E14" s="1"/>
      <c r="F14" s="13">
        <f t="shared" si="0"/>
        <v>0</v>
      </c>
      <c r="G14" s="13">
        <f t="shared" si="1"/>
        <v>0</v>
      </c>
      <c r="H14" s="14">
        <f t="shared" si="2"/>
        <v>0</v>
      </c>
    </row>
    <row r="15" spans="1:8" ht="12.75" x14ac:dyDescent="0.2">
      <c r="A15" s="24" t="s">
        <v>92</v>
      </c>
      <c r="B15" s="62"/>
      <c r="C15" s="12" t="s">
        <v>61</v>
      </c>
      <c r="D15" s="12">
        <v>20</v>
      </c>
      <c r="E15" s="1"/>
      <c r="F15" s="13">
        <f t="shared" si="0"/>
        <v>0</v>
      </c>
      <c r="G15" s="13">
        <f t="shared" si="1"/>
        <v>0</v>
      </c>
      <c r="H15" s="14">
        <f t="shared" si="2"/>
        <v>0</v>
      </c>
    </row>
    <row r="16" spans="1:8" ht="12.75" x14ac:dyDescent="0.2">
      <c r="A16" s="24" t="s">
        <v>93</v>
      </c>
      <c r="B16" s="62"/>
      <c r="C16" s="12" t="s">
        <v>61</v>
      </c>
      <c r="D16" s="12">
        <v>20</v>
      </c>
      <c r="E16" s="1"/>
      <c r="F16" s="13">
        <f t="shared" si="0"/>
        <v>0</v>
      </c>
      <c r="G16" s="13">
        <f t="shared" si="1"/>
        <v>0</v>
      </c>
      <c r="H16" s="14">
        <f t="shared" si="2"/>
        <v>0</v>
      </c>
    </row>
    <row r="17" spans="1:8" ht="25.5" x14ac:dyDescent="0.2">
      <c r="A17" s="24" t="s">
        <v>113</v>
      </c>
      <c r="B17" s="62"/>
      <c r="C17" s="12" t="s">
        <v>61</v>
      </c>
      <c r="D17" s="12">
        <v>20</v>
      </c>
      <c r="E17" s="1"/>
      <c r="F17" s="13">
        <f t="shared" si="0"/>
        <v>0</v>
      </c>
      <c r="G17" s="13">
        <f t="shared" si="1"/>
        <v>0</v>
      </c>
      <c r="H17" s="14">
        <f t="shared" si="2"/>
        <v>0</v>
      </c>
    </row>
    <row r="18" spans="1:8" ht="12.75" x14ac:dyDescent="0.2">
      <c r="A18" s="24" t="s">
        <v>95</v>
      </c>
      <c r="B18" s="62"/>
      <c r="C18" s="12" t="s">
        <v>46</v>
      </c>
      <c r="D18" s="12">
        <v>1</v>
      </c>
      <c r="E18" s="1"/>
      <c r="F18" s="13">
        <f t="shared" si="0"/>
        <v>0</v>
      </c>
      <c r="G18" s="13">
        <f t="shared" si="1"/>
        <v>0</v>
      </c>
      <c r="H18" s="14">
        <f t="shared" si="2"/>
        <v>0</v>
      </c>
    </row>
    <row r="19" spans="1:8" ht="12.75" x14ac:dyDescent="0.2">
      <c r="A19" s="24" t="s">
        <v>94</v>
      </c>
      <c r="B19" s="62"/>
      <c r="C19" s="12" t="s">
        <v>41</v>
      </c>
      <c r="D19" s="12">
        <v>1</v>
      </c>
      <c r="E19" s="1"/>
      <c r="F19" s="13">
        <f t="shared" si="0"/>
        <v>0</v>
      </c>
      <c r="G19" s="13">
        <f t="shared" si="1"/>
        <v>0</v>
      </c>
      <c r="H19" s="14">
        <f t="shared" si="2"/>
        <v>0</v>
      </c>
    </row>
    <row r="20" spans="1:8" ht="15" customHeight="1" x14ac:dyDescent="0.2">
      <c r="A20" s="42" t="s">
        <v>68</v>
      </c>
      <c r="B20" s="43"/>
      <c r="C20" s="43"/>
      <c r="D20" s="43"/>
      <c r="E20" s="43"/>
      <c r="F20" s="43"/>
      <c r="G20" s="43"/>
      <c r="H20" s="44"/>
    </row>
    <row r="21" spans="1:8" ht="25.5" x14ac:dyDescent="0.2">
      <c r="A21" s="24" t="s">
        <v>114</v>
      </c>
      <c r="B21" s="62"/>
      <c r="C21" s="12" t="s">
        <v>41</v>
      </c>
      <c r="D21" s="12">
        <v>1</v>
      </c>
      <c r="E21" s="1"/>
      <c r="F21" s="13">
        <f t="shared" si="0"/>
        <v>0</v>
      </c>
      <c r="G21" s="13">
        <f t="shared" si="1"/>
        <v>0</v>
      </c>
      <c r="H21" s="14">
        <f t="shared" si="2"/>
        <v>0</v>
      </c>
    </row>
    <row r="22" spans="1:8" ht="12.75" x14ac:dyDescent="0.2">
      <c r="A22" s="24" t="s">
        <v>69</v>
      </c>
      <c r="B22" s="62"/>
      <c r="C22" s="12" t="s">
        <v>67</v>
      </c>
      <c r="D22" s="12">
        <v>4</v>
      </c>
      <c r="E22" s="1"/>
      <c r="F22" s="13">
        <f t="shared" si="0"/>
        <v>0</v>
      </c>
      <c r="G22" s="13">
        <f t="shared" si="1"/>
        <v>0</v>
      </c>
      <c r="H22" s="14">
        <f t="shared" si="2"/>
        <v>0</v>
      </c>
    </row>
    <row r="23" spans="1:8" ht="12.75" x14ac:dyDescent="0.2">
      <c r="A23" s="24" t="s">
        <v>70</v>
      </c>
      <c r="B23" s="62"/>
      <c r="C23" s="12" t="s">
        <v>67</v>
      </c>
      <c r="D23" s="12">
        <v>1</v>
      </c>
      <c r="E23" s="1"/>
      <c r="F23" s="13">
        <f t="shared" si="0"/>
        <v>0</v>
      </c>
      <c r="G23" s="13">
        <f t="shared" si="1"/>
        <v>0</v>
      </c>
      <c r="H23" s="14">
        <f t="shared" si="2"/>
        <v>0</v>
      </c>
    </row>
    <row r="24" spans="1:8" ht="12.75" x14ac:dyDescent="0.2">
      <c r="A24" s="24" t="s">
        <v>96</v>
      </c>
      <c r="B24" s="62"/>
      <c r="C24" s="12" t="s">
        <v>67</v>
      </c>
      <c r="D24" s="12">
        <v>1</v>
      </c>
      <c r="E24" s="1"/>
      <c r="F24" s="13">
        <f t="shared" si="0"/>
        <v>0</v>
      </c>
      <c r="G24" s="13">
        <f t="shared" si="1"/>
        <v>0</v>
      </c>
      <c r="H24" s="14">
        <f t="shared" si="2"/>
        <v>0</v>
      </c>
    </row>
    <row r="25" spans="1:8" ht="12.75" x14ac:dyDescent="0.2">
      <c r="A25" s="24" t="s">
        <v>97</v>
      </c>
      <c r="B25" s="62"/>
      <c r="C25" s="12" t="s">
        <v>67</v>
      </c>
      <c r="D25" s="12">
        <v>1</v>
      </c>
      <c r="E25" s="1"/>
      <c r="F25" s="13">
        <f t="shared" si="0"/>
        <v>0</v>
      </c>
      <c r="G25" s="13">
        <f t="shared" si="1"/>
        <v>0</v>
      </c>
      <c r="H25" s="14">
        <f t="shared" si="2"/>
        <v>0</v>
      </c>
    </row>
    <row r="26" spans="1:8" ht="12.75" x14ac:dyDescent="0.2">
      <c r="A26" s="25" t="s">
        <v>98</v>
      </c>
      <c r="B26" s="62"/>
      <c r="C26" s="12" t="s">
        <v>67</v>
      </c>
      <c r="D26" s="12">
        <v>1</v>
      </c>
      <c r="E26" s="1"/>
      <c r="F26" s="13">
        <f t="shared" si="0"/>
        <v>0</v>
      </c>
      <c r="G26" s="13">
        <f t="shared" si="1"/>
        <v>0</v>
      </c>
      <c r="H26" s="14">
        <f t="shared" si="2"/>
        <v>0</v>
      </c>
    </row>
    <row r="27" spans="1:8" ht="12.75" x14ac:dyDescent="0.2">
      <c r="A27" s="24" t="s">
        <v>99</v>
      </c>
      <c r="B27" s="62"/>
      <c r="C27" s="12" t="s">
        <v>67</v>
      </c>
      <c r="D27" s="12">
        <v>1</v>
      </c>
      <c r="E27" s="1"/>
      <c r="F27" s="13">
        <f t="shared" si="0"/>
        <v>0</v>
      </c>
      <c r="G27" s="13">
        <f t="shared" si="1"/>
        <v>0</v>
      </c>
      <c r="H27" s="14">
        <f t="shared" si="2"/>
        <v>0</v>
      </c>
    </row>
    <row r="28" spans="1:8" ht="12.75" x14ac:dyDescent="0.2">
      <c r="A28" s="24" t="s">
        <v>100</v>
      </c>
      <c r="B28" s="62"/>
      <c r="C28" s="12" t="s">
        <v>67</v>
      </c>
      <c r="D28" s="12">
        <v>1</v>
      </c>
      <c r="E28" s="1"/>
      <c r="F28" s="13">
        <f t="shared" si="0"/>
        <v>0</v>
      </c>
      <c r="G28" s="13">
        <f t="shared" si="1"/>
        <v>0</v>
      </c>
      <c r="H28" s="14">
        <f t="shared" si="2"/>
        <v>0</v>
      </c>
    </row>
    <row r="29" spans="1:8" ht="12.75" x14ac:dyDescent="0.2">
      <c r="A29" s="24" t="s">
        <v>71</v>
      </c>
      <c r="B29" s="62"/>
      <c r="C29" s="12" t="s">
        <v>67</v>
      </c>
      <c r="D29" s="12">
        <v>1</v>
      </c>
      <c r="E29" s="1"/>
      <c r="F29" s="13">
        <f t="shared" si="0"/>
        <v>0</v>
      </c>
      <c r="G29" s="13">
        <f t="shared" si="1"/>
        <v>0</v>
      </c>
      <c r="H29" s="14">
        <f t="shared" si="2"/>
        <v>0</v>
      </c>
    </row>
    <row r="30" spans="1:8" ht="12.75" x14ac:dyDescent="0.2">
      <c r="A30" s="24" t="s">
        <v>72</v>
      </c>
      <c r="B30" s="62"/>
      <c r="C30" s="12" t="s">
        <v>41</v>
      </c>
      <c r="D30" s="12">
        <v>1</v>
      </c>
      <c r="E30" s="1"/>
      <c r="F30" s="13">
        <f t="shared" si="0"/>
        <v>0</v>
      </c>
      <c r="G30" s="13">
        <f t="shared" si="1"/>
        <v>0</v>
      </c>
      <c r="H30" s="14">
        <f t="shared" si="2"/>
        <v>0</v>
      </c>
    </row>
    <row r="31" spans="1:8" ht="12.75" x14ac:dyDescent="0.2">
      <c r="A31" s="24" t="s">
        <v>74</v>
      </c>
      <c r="B31" s="62"/>
      <c r="C31" s="12" t="s">
        <v>41</v>
      </c>
      <c r="D31" s="12">
        <v>1</v>
      </c>
      <c r="E31" s="1"/>
      <c r="F31" s="13">
        <f t="shared" si="0"/>
        <v>0</v>
      </c>
      <c r="G31" s="13">
        <f t="shared" si="1"/>
        <v>0</v>
      </c>
      <c r="H31" s="14">
        <f t="shared" si="2"/>
        <v>0</v>
      </c>
    </row>
    <row r="32" spans="1:8" ht="12.75" x14ac:dyDescent="0.2">
      <c r="A32" s="24" t="s">
        <v>73</v>
      </c>
      <c r="B32" s="62"/>
      <c r="C32" s="12" t="s">
        <v>41</v>
      </c>
      <c r="D32" s="12">
        <v>1</v>
      </c>
      <c r="E32" s="1"/>
      <c r="F32" s="13">
        <f t="shared" si="0"/>
        <v>0</v>
      </c>
      <c r="G32" s="13">
        <f t="shared" si="1"/>
        <v>0</v>
      </c>
      <c r="H32" s="14">
        <f t="shared" si="2"/>
        <v>0</v>
      </c>
    </row>
    <row r="33" spans="1:8" ht="25.5" x14ac:dyDescent="0.2">
      <c r="A33" s="24" t="s">
        <v>115</v>
      </c>
      <c r="B33" s="62"/>
      <c r="C33" s="12" t="s">
        <v>41</v>
      </c>
      <c r="D33" s="12">
        <v>1</v>
      </c>
      <c r="E33" s="1"/>
      <c r="F33" s="13">
        <f t="shared" si="0"/>
        <v>0</v>
      </c>
      <c r="G33" s="13">
        <f t="shared" si="1"/>
        <v>0</v>
      </c>
      <c r="H33" s="14">
        <f t="shared" si="2"/>
        <v>0</v>
      </c>
    </row>
    <row r="34" spans="1:8" ht="12.75" x14ac:dyDescent="0.2">
      <c r="A34" s="24" t="s">
        <v>75</v>
      </c>
      <c r="B34" s="62"/>
      <c r="C34" s="12" t="s">
        <v>41</v>
      </c>
      <c r="D34" s="12">
        <v>1</v>
      </c>
      <c r="E34" s="1"/>
      <c r="F34" s="13">
        <f t="shared" si="0"/>
        <v>0</v>
      </c>
      <c r="G34" s="13">
        <f t="shared" si="1"/>
        <v>0</v>
      </c>
      <c r="H34" s="14">
        <f t="shared" si="2"/>
        <v>0</v>
      </c>
    </row>
    <row r="35" spans="1:8" ht="25.5" x14ac:dyDescent="0.2">
      <c r="A35" s="24" t="s">
        <v>116</v>
      </c>
      <c r="B35" s="62"/>
      <c r="C35" s="12" t="s">
        <v>41</v>
      </c>
      <c r="D35" s="12">
        <v>1</v>
      </c>
      <c r="E35" s="1"/>
      <c r="F35" s="13">
        <f t="shared" si="0"/>
        <v>0</v>
      </c>
      <c r="G35" s="13">
        <f t="shared" si="1"/>
        <v>0</v>
      </c>
      <c r="H35" s="14">
        <f t="shared" si="2"/>
        <v>0</v>
      </c>
    </row>
    <row r="36" spans="1:8" ht="12.75" x14ac:dyDescent="0.2">
      <c r="A36" s="24" t="s">
        <v>76</v>
      </c>
      <c r="B36" s="62"/>
      <c r="C36" s="12" t="s">
        <v>67</v>
      </c>
      <c r="D36" s="12">
        <v>1</v>
      </c>
      <c r="E36" s="1"/>
      <c r="F36" s="13">
        <f t="shared" si="0"/>
        <v>0</v>
      </c>
      <c r="G36" s="13">
        <f t="shared" si="1"/>
        <v>0</v>
      </c>
      <c r="H36" s="14">
        <f t="shared" si="2"/>
        <v>0</v>
      </c>
    </row>
    <row r="37" spans="1:8" ht="12.75" x14ac:dyDescent="0.2">
      <c r="A37" s="24" t="s">
        <v>101</v>
      </c>
      <c r="B37" s="62"/>
      <c r="C37" s="12" t="s">
        <v>67</v>
      </c>
      <c r="D37" s="12">
        <v>1</v>
      </c>
      <c r="E37" s="1"/>
      <c r="F37" s="13">
        <f t="shared" si="0"/>
        <v>0</v>
      </c>
      <c r="G37" s="13">
        <f t="shared" si="1"/>
        <v>0</v>
      </c>
      <c r="H37" s="14">
        <f t="shared" si="2"/>
        <v>0</v>
      </c>
    </row>
    <row r="38" spans="1:8" ht="12.75" x14ac:dyDescent="0.2">
      <c r="A38" s="24" t="s">
        <v>77</v>
      </c>
      <c r="B38" s="62"/>
      <c r="C38" s="12" t="s">
        <v>67</v>
      </c>
      <c r="D38" s="12">
        <v>1</v>
      </c>
      <c r="E38" s="1"/>
      <c r="F38" s="13">
        <f t="shared" si="0"/>
        <v>0</v>
      </c>
      <c r="G38" s="13">
        <f t="shared" si="1"/>
        <v>0</v>
      </c>
      <c r="H38" s="14">
        <f t="shared" si="2"/>
        <v>0</v>
      </c>
    </row>
    <row r="39" spans="1:8" ht="12.75" x14ac:dyDescent="0.2">
      <c r="A39" s="24" t="s">
        <v>117</v>
      </c>
      <c r="B39" s="62"/>
      <c r="C39" s="12" t="s">
        <v>67</v>
      </c>
      <c r="D39" s="12">
        <v>1</v>
      </c>
      <c r="E39" s="1"/>
      <c r="F39" s="13">
        <f t="shared" si="0"/>
        <v>0</v>
      </c>
      <c r="G39" s="13">
        <f t="shared" si="1"/>
        <v>0</v>
      </c>
      <c r="H39" s="14">
        <f t="shared" si="2"/>
        <v>0</v>
      </c>
    </row>
    <row r="40" spans="1:8" ht="12.75" x14ac:dyDescent="0.2">
      <c r="A40" s="24" t="s">
        <v>102</v>
      </c>
      <c r="B40" s="62"/>
      <c r="C40" s="12" t="s">
        <v>67</v>
      </c>
      <c r="D40" s="12">
        <v>1</v>
      </c>
      <c r="E40" s="1"/>
      <c r="F40" s="13">
        <f t="shared" si="0"/>
        <v>0</v>
      </c>
      <c r="G40" s="13">
        <f t="shared" si="1"/>
        <v>0</v>
      </c>
      <c r="H40" s="14">
        <f t="shared" si="2"/>
        <v>0</v>
      </c>
    </row>
    <row r="41" spans="1:8" ht="12.75" x14ac:dyDescent="0.2">
      <c r="A41" s="24" t="s">
        <v>103</v>
      </c>
      <c r="B41" s="62"/>
      <c r="C41" s="12" t="s">
        <v>67</v>
      </c>
      <c r="D41" s="12">
        <v>1</v>
      </c>
      <c r="E41" s="1"/>
      <c r="F41" s="13">
        <f t="shared" si="0"/>
        <v>0</v>
      </c>
      <c r="G41" s="13">
        <f t="shared" si="1"/>
        <v>0</v>
      </c>
      <c r="H41" s="14">
        <f t="shared" si="2"/>
        <v>0</v>
      </c>
    </row>
    <row r="42" spans="1:8" ht="12.75" x14ac:dyDescent="0.2">
      <c r="A42" s="24" t="s">
        <v>79</v>
      </c>
      <c r="B42" s="62"/>
      <c r="C42" s="12" t="s">
        <v>67</v>
      </c>
      <c r="D42" s="12">
        <v>2</v>
      </c>
      <c r="E42" s="1"/>
      <c r="F42" s="13">
        <f t="shared" si="0"/>
        <v>0</v>
      </c>
      <c r="G42" s="13">
        <f t="shared" si="1"/>
        <v>0</v>
      </c>
      <c r="H42" s="14">
        <f t="shared" si="2"/>
        <v>0</v>
      </c>
    </row>
    <row r="43" spans="1:8" ht="12.75" x14ac:dyDescent="0.2">
      <c r="A43" s="24" t="s">
        <v>62</v>
      </c>
      <c r="B43" s="62"/>
      <c r="C43" s="12" t="s">
        <v>67</v>
      </c>
      <c r="D43" s="12">
        <v>10</v>
      </c>
      <c r="E43" s="1"/>
      <c r="F43" s="13">
        <f t="shared" si="0"/>
        <v>0</v>
      </c>
      <c r="G43" s="13">
        <f t="shared" si="1"/>
        <v>0</v>
      </c>
      <c r="H43" s="14">
        <f t="shared" si="2"/>
        <v>0</v>
      </c>
    </row>
    <row r="44" spans="1:8" ht="12.75" x14ac:dyDescent="0.2">
      <c r="A44" s="24" t="s">
        <v>78</v>
      </c>
      <c r="B44" s="62"/>
      <c r="C44" s="12" t="s">
        <v>67</v>
      </c>
      <c r="D44" s="12">
        <v>2</v>
      </c>
      <c r="E44" s="1"/>
      <c r="F44" s="13">
        <f t="shared" si="0"/>
        <v>0</v>
      </c>
      <c r="G44" s="13">
        <f t="shared" si="1"/>
        <v>0</v>
      </c>
      <c r="H44" s="14">
        <f t="shared" si="2"/>
        <v>0</v>
      </c>
    </row>
    <row r="45" spans="1:8" ht="12.75" x14ac:dyDescent="0.2">
      <c r="A45" s="24" t="s">
        <v>104</v>
      </c>
      <c r="B45" s="62"/>
      <c r="C45" s="12" t="s">
        <v>41</v>
      </c>
      <c r="D45" s="12">
        <v>1</v>
      </c>
      <c r="E45" s="1"/>
      <c r="F45" s="13">
        <f t="shared" si="0"/>
        <v>0</v>
      </c>
      <c r="G45" s="13">
        <f t="shared" si="1"/>
        <v>0</v>
      </c>
      <c r="H45" s="14">
        <f t="shared" si="2"/>
        <v>0</v>
      </c>
    </row>
    <row r="46" spans="1:8" ht="12.75" x14ac:dyDescent="0.2">
      <c r="A46" s="24" t="s">
        <v>63</v>
      </c>
      <c r="B46" s="62"/>
      <c r="C46" s="11" t="s">
        <v>41</v>
      </c>
      <c r="D46" s="12">
        <v>1</v>
      </c>
      <c r="E46" s="1"/>
      <c r="F46" s="13">
        <f t="shared" si="0"/>
        <v>0</v>
      </c>
      <c r="G46" s="13">
        <f t="shared" si="1"/>
        <v>0</v>
      </c>
      <c r="H46" s="14">
        <f t="shared" si="2"/>
        <v>0</v>
      </c>
    </row>
    <row r="47" spans="1:8" ht="15" customHeight="1" x14ac:dyDescent="0.2">
      <c r="A47" s="59" t="s">
        <v>36</v>
      </c>
      <c r="B47" s="60"/>
      <c r="C47" s="60"/>
      <c r="D47" s="60"/>
      <c r="E47" s="60"/>
      <c r="F47" s="60"/>
      <c r="G47" s="60"/>
      <c r="H47" s="61"/>
    </row>
    <row r="48" spans="1:8" ht="12.75" x14ac:dyDescent="0.2">
      <c r="A48" s="24" t="s">
        <v>37</v>
      </c>
      <c r="B48" s="12" t="s">
        <v>10</v>
      </c>
      <c r="C48" s="11" t="s">
        <v>41</v>
      </c>
      <c r="D48" s="12">
        <v>1</v>
      </c>
      <c r="E48" s="1"/>
      <c r="F48" s="13">
        <f t="shared" ref="F48:F49" si="3">D48*E48</f>
        <v>0</v>
      </c>
      <c r="G48" s="13">
        <f>F48*$G$6</f>
        <v>0</v>
      </c>
      <c r="H48" s="14">
        <f t="shared" ref="H48:H49" si="4">F48+G48</f>
        <v>0</v>
      </c>
    </row>
    <row r="49" spans="1:8" ht="12.75" x14ac:dyDescent="0.2">
      <c r="A49" s="24" t="s">
        <v>64</v>
      </c>
      <c r="B49" s="12" t="s">
        <v>10</v>
      </c>
      <c r="C49" s="11" t="s">
        <v>41</v>
      </c>
      <c r="D49" s="12">
        <v>1</v>
      </c>
      <c r="E49" s="1"/>
      <c r="F49" s="13">
        <f t="shared" si="3"/>
        <v>0</v>
      </c>
      <c r="G49" s="10">
        <f>F49*$G$6</f>
        <v>0</v>
      </c>
      <c r="H49" s="14">
        <f t="shared" si="4"/>
        <v>0</v>
      </c>
    </row>
    <row r="50" spans="1:8" ht="39" thickBot="1" x14ac:dyDescent="0.25">
      <c r="A50" s="26" t="s">
        <v>12</v>
      </c>
      <c r="B50" s="15" t="s">
        <v>10</v>
      </c>
      <c r="C50" s="15" t="s">
        <v>11</v>
      </c>
      <c r="D50" s="15">
        <v>50</v>
      </c>
      <c r="E50" s="2"/>
      <c r="F50" s="16">
        <f>D50*E50</f>
        <v>0</v>
      </c>
      <c r="G50" s="16">
        <f>F50*$G$6</f>
        <v>0</v>
      </c>
      <c r="H50" s="17">
        <f>F50+G50</f>
        <v>0</v>
      </c>
    </row>
    <row r="51" spans="1:8" ht="20.100000000000001" customHeight="1" thickTop="1" thickBot="1" x14ac:dyDescent="0.25">
      <c r="A51" s="31" t="s">
        <v>8</v>
      </c>
      <c r="B51" s="32"/>
      <c r="C51" s="32"/>
      <c r="D51" s="32"/>
      <c r="E51" s="33"/>
      <c r="F51" s="18">
        <f>SUM(F8:F50)</f>
        <v>0</v>
      </c>
      <c r="G51" s="18">
        <f>SUM(G8:G50)</f>
        <v>0</v>
      </c>
      <c r="H51" s="19">
        <f>SUM(H8:H50)</f>
        <v>0</v>
      </c>
    </row>
    <row r="53" spans="1:8" ht="20.100000000000001" customHeight="1" x14ac:dyDescent="0.2">
      <c r="A53" s="52" t="s">
        <v>13</v>
      </c>
      <c r="B53" s="52"/>
      <c r="C53" s="52"/>
      <c r="D53" s="52"/>
      <c r="E53" s="52"/>
      <c r="F53" s="52"/>
      <c r="G53" s="52"/>
      <c r="H53" s="52"/>
    </row>
  </sheetData>
  <sheetProtection algorithmName="SHA-512" hashValue="t7izPxf/A7Ix6I6AjufGK5YYoQJVoqMePDVECFBbJf2a8rul1CLrNMMvEfoOr456MBVZspOGDK84yj+TnjDhRw==" saltValue="LH8+HXn3jJbGQ4r58byEtQ==" spinCount="100000" sheet="1" objects="1" scenarios="1" selectLockedCells="1"/>
  <mergeCells count="15">
    <mergeCell ref="A53:H53"/>
    <mergeCell ref="A1:H1"/>
    <mergeCell ref="A4:H4"/>
    <mergeCell ref="A5:A6"/>
    <mergeCell ref="B5:B6"/>
    <mergeCell ref="C5:C6"/>
    <mergeCell ref="D5:D6"/>
    <mergeCell ref="E5:E6"/>
    <mergeCell ref="F5:F6"/>
    <mergeCell ref="H5:H6"/>
    <mergeCell ref="A7:H7"/>
    <mergeCell ref="A11:H11"/>
    <mergeCell ref="A20:H20"/>
    <mergeCell ref="A47:H47"/>
    <mergeCell ref="A51:E5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7" fitToHeight="0" orientation="portrait" r:id="rId1"/>
  <headerFooter>
    <oddFooter>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RD č. p. 4 Selmice</vt:lpstr>
      <vt:lpstr>RD č. p. 4 Selmice - koupelna</vt:lpstr>
      <vt:lpstr>RD č. p. 40 Selmice</vt:lpstr>
      <vt:lpstr>RD č. p. 40 Selmice - koupelna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Suchánková</dc:creator>
  <cp:lastModifiedBy>Lenka Suchánková</cp:lastModifiedBy>
  <cp:lastPrinted>2018-01-16T14:09:46Z</cp:lastPrinted>
  <dcterms:created xsi:type="dcterms:W3CDTF">2017-08-16T12:19:24Z</dcterms:created>
  <dcterms:modified xsi:type="dcterms:W3CDTF">2018-01-17T13:56:01Z</dcterms:modified>
</cp:coreProperties>
</file>