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625"/>
  </bookViews>
  <sheets>
    <sheet name="Podrobná kalkulace ceny díla" sheetId="1" r:id="rId1"/>
  </sheets>
  <definedNames>
    <definedName name="_xlnm.Print_Area" localSheetId="0">'Podrobná kalkulace ceny díla'!$A$1:$F$64</definedName>
  </definedNames>
  <calcPr calcId="145621"/>
</workbook>
</file>

<file path=xl/calcChain.xml><?xml version="1.0" encoding="utf-8"?>
<calcChain xmlns="http://schemas.openxmlformats.org/spreadsheetml/2006/main">
  <c r="F53" i="1" l="1"/>
  <c r="F9" i="1"/>
  <c r="F62" i="1"/>
  <c r="F63" i="1" s="1"/>
  <c r="F59" i="1"/>
  <c r="F57" i="1"/>
  <c r="F56" i="1"/>
  <c r="F58" i="1" s="1"/>
  <c r="F60" i="1" s="1"/>
  <c r="F44" i="1"/>
  <c r="F45" i="1"/>
  <c r="F46" i="1"/>
  <c r="F47" i="1"/>
  <c r="F48" i="1"/>
  <c r="F49" i="1"/>
  <c r="F50" i="1"/>
  <c r="F51" i="1"/>
  <c r="F43" i="1"/>
  <c r="F19" i="1"/>
  <c r="F22" i="1"/>
  <c r="F25" i="1"/>
  <c r="F28" i="1"/>
  <c r="F29" i="1"/>
  <c r="F32" i="1"/>
  <c r="F33" i="1"/>
  <c r="F36" i="1"/>
  <c r="F37" i="1"/>
  <c r="F39" i="1"/>
  <c r="F40" i="1" s="1"/>
  <c r="F35" i="1"/>
  <c r="F31" i="1"/>
  <c r="F27" i="1"/>
  <c r="F24" i="1"/>
  <c r="F21" i="1"/>
  <c r="F23" i="1" s="1"/>
  <c r="F18" i="1"/>
  <c r="F16" i="1"/>
  <c r="F17" i="1" s="1"/>
  <c r="F14" i="1"/>
  <c r="F13" i="1"/>
  <c r="F10" i="1"/>
  <c r="F11" i="1"/>
  <c r="F34" i="1" l="1"/>
  <c r="F20" i="1"/>
  <c r="F12" i="1"/>
  <c r="F15" i="1"/>
  <c r="F52" i="1"/>
  <c r="F38" i="1"/>
  <c r="F30" i="1"/>
  <c r="F26" i="1"/>
  <c r="F41" i="1" l="1"/>
  <c r="F54" i="1"/>
  <c r="F64" i="1" l="1"/>
</calcChain>
</file>

<file path=xl/sharedStrings.xml><?xml version="1.0" encoding="utf-8"?>
<sst xmlns="http://schemas.openxmlformats.org/spreadsheetml/2006/main" count="114" uniqueCount="75">
  <si>
    <t>POLOŽKA</t>
  </si>
  <si>
    <t>Etapa A - Aktualizace a zpracování map povodňového nebezpečí a povodňových rizik</t>
  </si>
  <si>
    <t>POSOUZENÍ ZMĚN VSTUPNÍCH DAT PRO OsVPR Z 1. PLÁNOVACÍ CYKLU</t>
  </si>
  <si>
    <t>km</t>
  </si>
  <si>
    <t>AKTUALIZACE VSTUPNÍCH DAT - OsVPR z 1. plánovacího cyklu</t>
  </si>
  <si>
    <t>ověření hydrologických dat Q5 až Q500</t>
  </si>
  <si>
    <t>profil</t>
  </si>
  <si>
    <t>HYDROLOGICKÉ - aktualizace CELKEM</t>
  </si>
  <si>
    <t>zaměření profilů a objektů</t>
  </si>
  <si>
    <t>aktualizace DMT toku a inundací</t>
  </si>
  <si>
    <t>GEODETICKÉ ÚDAJE - aktualizace CELKEM</t>
  </si>
  <si>
    <t>POŘÍZENÍ VSTUPNÍCH DAT - OsVPR nově vymezené</t>
  </si>
  <si>
    <t>HYDROLOGICKÉ ÚDAJE - nové CELKEM</t>
  </si>
  <si>
    <t>sestavení DMT toku a inundací</t>
  </si>
  <si>
    <t>GEODETICKÉ ÚDAJE - nové CELKEM</t>
  </si>
  <si>
    <t>PŘÍPRAVNÉ PRÁCE  - OsVPR z 1. plánovacího cyklu</t>
  </si>
  <si>
    <t>aktualizace údajů ÚP</t>
  </si>
  <si>
    <t>pochůzky, foto dokumentace</t>
  </si>
  <si>
    <t>PŘÍPRAVNÉ PRÁCE - aktualizace CELKEM</t>
  </si>
  <si>
    <t>PŘÍPRAVNÉ PRÁCE - OsVPR nově vymezené</t>
  </si>
  <si>
    <t>získání a zpracování ÚP</t>
  </si>
  <si>
    <t>PŘÍPRAVNÉ PRÁCE - nové CELKEM</t>
  </si>
  <si>
    <t xml:space="preserve">AKTUALIZACE HYDRAULICKÝCH MODELŮ </t>
  </si>
  <si>
    <t>Aktualizace 1D model</t>
  </si>
  <si>
    <t>Aktualizace 2D model</t>
  </si>
  <si>
    <t>Posouzení hydraulických modelů</t>
  </si>
  <si>
    <t>HYDRAULICKÉ MODELY - aktualizace CELKEM</t>
  </si>
  <si>
    <t>ZPRACOVÁNÍ HYDRAULICKÝCH MODELŮ</t>
  </si>
  <si>
    <t>Sestavení a kalibrace 1D model</t>
  </si>
  <si>
    <t>Sestavení a kalibrace 2D model</t>
  </si>
  <si>
    <t>HYDRAULICKÉ MODELY - nové CELKEM</t>
  </si>
  <si>
    <t>RIZIKOVÁ ANALÝZA</t>
  </si>
  <si>
    <t>zpracování map povodňového nebezpečí</t>
  </si>
  <si>
    <t>stanovení povodňového ohrožení</t>
  </si>
  <si>
    <t>zpracování map povodňových rizik</t>
  </si>
  <si>
    <t>ZPRACOVÁNÍ RIZIKOVÉ ANALÝZY CELKEM</t>
  </si>
  <si>
    <t>DOKONČOVACÍ PRÁCE</t>
  </si>
  <si>
    <t>kompletace, předání do centrálního skladu</t>
  </si>
  <si>
    <t>DOKONČOVACÍ PRÁCE CELKEM</t>
  </si>
  <si>
    <t>ETAPA A CELKEM</t>
  </si>
  <si>
    <t>Etapa B - Návrhy efektivních obecných i konkrétních protipovodňových opatření</t>
  </si>
  <si>
    <t xml:space="preserve">Analýza podkladů s ohledem na očekávané cíle </t>
  </si>
  <si>
    <t>(počet ohrožených obyvatel do 500 včetně)</t>
  </si>
  <si>
    <t>obec</t>
  </si>
  <si>
    <t>(počet ohrožených obyvatel nad 500)</t>
  </si>
  <si>
    <t>Návrhy konkrétních opatření (a jejich variant) a stanovení maximálních efektivních nákladů PPO</t>
  </si>
  <si>
    <t>Projednání upraveného návrhu opatření s dotčenými obcemi a nositeli opatření</t>
  </si>
  <si>
    <t xml:space="preserve">Posouzení vzájemného vlivu jednotlivých opatření po hydrologických celcích </t>
  </si>
  <si>
    <t>opatření</t>
  </si>
  <si>
    <t>Úprava návrhů opatření na základě projednání se zástupci dotčených obcí a nositeli opatření (výsledný návrh opatření)</t>
  </si>
  <si>
    <t xml:space="preserve">NÁVRHY OPATŘENÍ CELKEM </t>
  </si>
  <si>
    <t>Návrhy obecných opatření</t>
  </si>
  <si>
    <t>ETAPA B CELKEM</t>
  </si>
  <si>
    <t xml:space="preserve">Etapa C - Dokumentace oblastí s významným povodňovým rizikem </t>
  </si>
  <si>
    <t>NÁVRH DOsVPR K PŘIPOMÍNKÁM</t>
  </si>
  <si>
    <t>Technická zpráva pro celé dílčí povodí + mapy</t>
  </si>
  <si>
    <t>Technická zpráva pro agregované OsVPR + mapy</t>
  </si>
  <si>
    <t>ks</t>
  </si>
  <si>
    <t>NÁVRH DOsVPR K PŘIPOMÍNKÁM CELKEM</t>
  </si>
  <si>
    <t>VYPOŘÁDÁNÍ PŘIPOMÍNEK + FINÁLNÍ VERZE DOsVPR</t>
  </si>
  <si>
    <t>dílčí povodí</t>
  </si>
  <si>
    <t>ETAPA C CELKEM</t>
  </si>
  <si>
    <t>Etapa D  - Podklady pro PpZPR v povodí Labe</t>
  </si>
  <si>
    <t>Agregace dat jako podkladu pro PpZPR v povodí Labe a spolupráce se zpracovatelem aktualizace PpZPR v povodí Labe</t>
  </si>
  <si>
    <t>ETAPA D CELKEM</t>
  </si>
  <si>
    <t>CELKEM</t>
  </si>
  <si>
    <r>
      <t>hydrologie Q</t>
    </r>
    <r>
      <rPr>
        <vertAlign val="subscript"/>
        <sz val="10"/>
        <color rgb="FF000000"/>
        <rFont val="Arial"/>
        <family val="2"/>
        <charset val="238"/>
      </rPr>
      <t>5</t>
    </r>
    <r>
      <rPr>
        <sz val="10"/>
        <color rgb="FF000000"/>
        <rFont val="Arial"/>
        <family val="2"/>
        <charset val="238"/>
      </rPr>
      <t>, Q</t>
    </r>
    <r>
      <rPr>
        <vertAlign val="subscript"/>
        <sz val="10"/>
        <color rgb="FF000000"/>
        <rFont val="Arial"/>
        <family val="2"/>
        <charset val="238"/>
      </rPr>
      <t>20</t>
    </r>
    <r>
      <rPr>
        <sz val="10"/>
        <color rgb="FF000000"/>
        <rFont val="Arial"/>
        <family val="2"/>
        <charset val="238"/>
      </rPr>
      <t>, Q</t>
    </r>
    <r>
      <rPr>
        <vertAlign val="subscript"/>
        <sz val="10"/>
        <color rgb="FF000000"/>
        <rFont val="Arial"/>
        <family val="2"/>
        <charset val="238"/>
      </rPr>
      <t xml:space="preserve">100, Q500 </t>
    </r>
    <r>
      <rPr>
        <sz val="10"/>
        <color rgb="FF000000"/>
        <rFont val="Arial"/>
        <family val="2"/>
        <charset val="238"/>
      </rPr>
      <t>- N-leté průtoky</t>
    </r>
  </si>
  <si>
    <r>
      <t>hydrologie Q</t>
    </r>
    <r>
      <rPr>
        <vertAlign val="subscript"/>
        <sz val="10"/>
        <color rgb="FF000000"/>
        <rFont val="Arial"/>
        <family val="2"/>
        <charset val="238"/>
      </rPr>
      <t>5</t>
    </r>
    <r>
      <rPr>
        <sz val="10"/>
        <color rgb="FF000000"/>
        <rFont val="Arial"/>
        <family val="2"/>
        <charset val="238"/>
      </rPr>
      <t>, Q</t>
    </r>
    <r>
      <rPr>
        <vertAlign val="subscript"/>
        <sz val="10"/>
        <color rgb="FF000000"/>
        <rFont val="Arial"/>
        <family val="2"/>
        <charset val="238"/>
      </rPr>
      <t>20</t>
    </r>
    <r>
      <rPr>
        <sz val="10"/>
        <color rgb="FF000000"/>
        <rFont val="Arial"/>
        <family val="2"/>
        <charset val="238"/>
      </rPr>
      <t>, Q</t>
    </r>
    <r>
      <rPr>
        <vertAlign val="subscript"/>
        <sz val="10"/>
        <color rgb="FF000000"/>
        <rFont val="Arial"/>
        <family val="2"/>
        <charset val="238"/>
      </rPr>
      <t xml:space="preserve">100 ,Q500 </t>
    </r>
    <r>
      <rPr>
        <sz val="10"/>
        <color rgb="FF000000"/>
        <rFont val="Arial"/>
        <family val="2"/>
        <charset val="238"/>
      </rPr>
      <t>- N-leté průtoky</t>
    </r>
  </si>
  <si>
    <t>cena celkem
v Kč bez DPH</t>
  </si>
  <si>
    <t>měrná jednotka (MJ)</t>
  </si>
  <si>
    <t>počet MJ</t>
  </si>
  <si>
    <t>cena za MJ
v Kč bez DPH</t>
  </si>
  <si>
    <t>PODROBNÁ KALKULACE CENY DÍLA</t>
  </si>
  <si>
    <t xml:space="preserve">Analýza oblastí s významným povodňovým rizikem v povodí Vltavy a podklady k Plánu pro zvládání povodňových rizik v povodí Labe
</t>
  </si>
  <si>
    <t>Příloha č. 5 smlouvy o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</si>
</sst>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vertAlign val="subscript"/>
      <sz val="10"/>
      <color rgb="FF000000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Border="1" applyAlignment="1" applyProtection="1">
      <alignment vertical="center" wrapText="1"/>
      <protection hidden="1"/>
    </xf>
    <xf numFmtId="0" fontId="2" fillId="3" borderId="30" xfId="0" applyFont="1" applyFill="1" applyBorder="1" applyAlignment="1" applyProtection="1">
      <alignment vertical="center"/>
      <protection hidden="1"/>
    </xf>
    <xf numFmtId="0" fontId="3" fillId="3" borderId="31" xfId="0" applyFont="1" applyFill="1" applyBorder="1" applyAlignment="1" applyProtection="1">
      <alignment vertical="center"/>
      <protection hidden="1"/>
    </xf>
    <xf numFmtId="0" fontId="3" fillId="3" borderId="40" xfId="0" applyFont="1" applyFill="1" applyBorder="1" applyAlignment="1" applyProtection="1">
      <alignment vertical="center"/>
      <protection hidden="1"/>
    </xf>
    <xf numFmtId="0" fontId="3" fillId="3" borderId="24" xfId="0" applyFont="1" applyFill="1" applyBorder="1" applyAlignment="1" applyProtection="1">
      <alignment vertical="center"/>
      <protection hidden="1"/>
    </xf>
    <xf numFmtId="0" fontId="3" fillId="8" borderId="2" xfId="0" applyFont="1" applyFill="1" applyBorder="1" applyAlignment="1" applyProtection="1">
      <alignment horizontal="center" vertical="center"/>
      <protection hidden="1"/>
    </xf>
    <xf numFmtId="0" fontId="3" fillId="8" borderId="37" xfId="0" applyFont="1" applyFill="1" applyBorder="1" applyAlignment="1" applyProtection="1">
      <alignment horizontal="center" vertical="center"/>
      <protection hidden="1"/>
    </xf>
    <xf numFmtId="0" fontId="3" fillId="8" borderId="1" xfId="0" applyFont="1" applyFill="1" applyBorder="1" applyAlignment="1" applyProtection="1">
      <alignment vertical="center" wrapText="1"/>
      <protection hidden="1"/>
    </xf>
    <xf numFmtId="0" fontId="3" fillId="8" borderId="1" xfId="0" applyFont="1" applyFill="1" applyBorder="1" applyAlignment="1" applyProtection="1">
      <alignment horizontal="center" vertical="center"/>
      <protection hidden="1"/>
    </xf>
    <xf numFmtId="0" fontId="3" fillId="8" borderId="11" xfId="0" applyFont="1" applyFill="1" applyBorder="1" applyAlignment="1" applyProtection="1">
      <alignment vertical="center"/>
      <protection hidden="1"/>
    </xf>
    <xf numFmtId="0" fontId="3" fillId="8" borderId="11" xfId="0" applyFont="1" applyFill="1" applyBorder="1" applyAlignment="1" applyProtection="1">
      <alignment horizontal="center" vertical="center"/>
      <protection hidden="1"/>
    </xf>
    <xf numFmtId="0" fontId="2" fillId="3" borderId="20" xfId="0" applyFont="1" applyFill="1" applyBorder="1" applyAlignment="1" applyProtection="1">
      <alignment vertical="center"/>
      <protection hidden="1"/>
    </xf>
    <xf numFmtId="0" fontId="3" fillId="3" borderId="21" xfId="0" applyFont="1" applyFill="1" applyBorder="1" applyAlignment="1" applyProtection="1">
      <alignment vertical="center"/>
      <protection hidden="1"/>
    </xf>
    <xf numFmtId="0" fontId="3" fillId="3" borderId="22" xfId="0" applyFont="1" applyFill="1" applyBorder="1" applyAlignment="1" applyProtection="1">
      <alignment vertical="center"/>
      <protection hidden="1"/>
    </xf>
    <xf numFmtId="0" fontId="3" fillId="8" borderId="2" xfId="0" applyFont="1" applyFill="1" applyBorder="1" applyAlignment="1" applyProtection="1">
      <alignment vertical="center"/>
      <protection hidden="1"/>
    </xf>
    <xf numFmtId="0" fontId="2" fillId="3" borderId="21" xfId="0" applyFont="1" applyFill="1" applyBorder="1" applyAlignment="1" applyProtection="1">
      <alignment vertical="center"/>
      <protection hidden="1"/>
    </xf>
    <xf numFmtId="0" fontId="2" fillId="3" borderId="22" xfId="0" applyFont="1" applyFill="1" applyBorder="1" applyAlignment="1" applyProtection="1">
      <alignment vertical="center"/>
      <protection hidden="1"/>
    </xf>
    <xf numFmtId="0" fontId="3" fillId="8" borderId="12" xfId="0" applyFont="1" applyFill="1" applyBorder="1" applyAlignment="1" applyProtection="1">
      <alignment vertical="center" wrapText="1"/>
      <protection hidden="1"/>
    </xf>
    <xf numFmtId="0" fontId="3" fillId="8" borderId="12" xfId="0" applyFont="1" applyFill="1" applyBorder="1" applyAlignment="1" applyProtection="1">
      <alignment horizontal="center" vertical="center"/>
      <protection hidden="1"/>
    </xf>
    <xf numFmtId="0" fontId="3" fillId="8" borderId="1" xfId="0" applyFont="1" applyFill="1" applyBorder="1" applyAlignment="1" applyProtection="1">
      <alignment vertical="center"/>
      <protection hidden="1"/>
    </xf>
    <xf numFmtId="0" fontId="3" fillId="8" borderId="12" xfId="0" applyFont="1" applyFill="1" applyBorder="1" applyAlignment="1" applyProtection="1">
      <alignment vertical="center"/>
      <protection hidden="1"/>
    </xf>
    <xf numFmtId="0" fontId="2" fillId="3" borderId="33" xfId="0" applyFont="1" applyFill="1" applyBorder="1" applyAlignment="1" applyProtection="1">
      <alignment vertical="center"/>
      <protection hidden="1"/>
    </xf>
    <xf numFmtId="0" fontId="3" fillId="3" borderId="41" xfId="0" applyFont="1" applyFill="1" applyBorder="1" applyAlignment="1" applyProtection="1">
      <alignment vertical="center"/>
      <protection hidden="1"/>
    </xf>
    <xf numFmtId="0" fontId="2" fillId="4" borderId="30" xfId="0" applyFont="1" applyFill="1" applyBorder="1" applyAlignment="1" applyProtection="1">
      <alignment vertical="center"/>
      <protection hidden="1"/>
    </xf>
    <xf numFmtId="0" fontId="3" fillId="4" borderId="31" xfId="0" applyFont="1" applyFill="1" applyBorder="1" applyAlignment="1" applyProtection="1">
      <alignment vertical="center"/>
      <protection hidden="1"/>
    </xf>
    <xf numFmtId="0" fontId="3" fillId="4" borderId="24" xfId="0" applyFont="1" applyFill="1" applyBorder="1" applyAlignment="1" applyProtection="1">
      <alignment vertical="center"/>
      <protection hidden="1"/>
    </xf>
    <xf numFmtId="0" fontId="3" fillId="8" borderId="2" xfId="0" applyFont="1" applyFill="1" applyBorder="1" applyAlignment="1" applyProtection="1">
      <alignment vertical="center" wrapText="1"/>
      <protection hidden="1"/>
    </xf>
    <xf numFmtId="0" fontId="3" fillId="8" borderId="2" xfId="0" applyFont="1" applyFill="1" applyBorder="1" applyAlignment="1" applyProtection="1">
      <alignment horizontal="center" vertical="center" wrapText="1"/>
      <protection hidden="1"/>
    </xf>
    <xf numFmtId="0" fontId="3" fillId="8" borderId="1" xfId="0" applyFont="1" applyFill="1" applyBorder="1" applyAlignment="1" applyProtection="1">
      <alignment horizontal="center" vertical="center" wrapText="1"/>
      <protection hidden="1"/>
    </xf>
    <xf numFmtId="0" fontId="3" fillId="8" borderId="11" xfId="0" applyFont="1" applyFill="1" applyBorder="1" applyAlignment="1" applyProtection="1">
      <alignment vertical="center" wrapText="1"/>
      <protection hidden="1"/>
    </xf>
    <xf numFmtId="0" fontId="3" fillId="8" borderId="11" xfId="0" applyFont="1" applyFill="1" applyBorder="1" applyAlignment="1" applyProtection="1">
      <alignment horizontal="center" vertical="center" wrapText="1"/>
      <protection hidden="1"/>
    </xf>
    <xf numFmtId="0" fontId="2" fillId="4" borderId="36" xfId="0" applyFont="1" applyFill="1" applyBorder="1" applyAlignment="1" applyProtection="1">
      <alignment vertical="center" wrapText="1"/>
      <protection hidden="1"/>
    </xf>
    <xf numFmtId="0" fontId="3" fillId="4" borderId="21" xfId="0" applyFont="1" applyFill="1" applyBorder="1" applyAlignment="1" applyProtection="1">
      <alignment vertical="center" wrapText="1"/>
      <protection hidden="1"/>
    </xf>
    <xf numFmtId="0" fontId="3" fillId="4" borderId="22" xfId="0" applyFont="1" applyFill="1" applyBorder="1" applyAlignment="1" applyProtection="1">
      <alignment vertical="center" wrapText="1"/>
      <protection hidden="1"/>
    </xf>
    <xf numFmtId="0" fontId="3" fillId="8" borderId="12" xfId="0" applyFont="1" applyFill="1" applyBorder="1" applyAlignment="1" applyProtection="1">
      <alignment horizontal="center" vertical="center" wrapText="1"/>
      <protection hidden="1"/>
    </xf>
    <xf numFmtId="0" fontId="2" fillId="4" borderId="33" xfId="0" applyFont="1" applyFill="1" applyBorder="1" applyAlignment="1" applyProtection="1">
      <alignment vertical="center"/>
      <protection hidden="1"/>
    </xf>
    <xf numFmtId="0" fontId="3" fillId="4" borderId="34" xfId="0" applyFont="1" applyFill="1" applyBorder="1" applyAlignment="1" applyProtection="1">
      <alignment vertical="center"/>
      <protection hidden="1"/>
    </xf>
    <xf numFmtId="0" fontId="3" fillId="4" borderId="35" xfId="0" applyFont="1" applyFill="1" applyBorder="1" applyAlignment="1" applyProtection="1">
      <alignment vertical="center"/>
      <protection hidden="1"/>
    </xf>
    <xf numFmtId="0" fontId="2" fillId="5" borderId="30" xfId="0" applyFont="1" applyFill="1" applyBorder="1" applyAlignment="1" applyProtection="1">
      <alignment vertical="center"/>
      <protection hidden="1"/>
    </xf>
    <xf numFmtId="0" fontId="3" fillId="5" borderId="31" xfId="0" applyFont="1" applyFill="1" applyBorder="1" applyAlignment="1" applyProtection="1">
      <alignment vertical="center"/>
      <protection hidden="1"/>
    </xf>
    <xf numFmtId="0" fontId="3" fillId="5" borderId="32" xfId="0" applyFont="1" applyFill="1" applyBorder="1" applyAlignment="1" applyProtection="1">
      <alignment vertical="center"/>
      <protection hidden="1"/>
    </xf>
    <xf numFmtId="0" fontId="3" fillId="5" borderId="24" xfId="0" applyFont="1" applyFill="1" applyBorder="1" applyAlignment="1" applyProtection="1">
      <alignment vertical="center"/>
      <protection hidden="1"/>
    </xf>
    <xf numFmtId="0" fontId="2" fillId="5" borderId="1" xfId="0" applyFont="1" applyFill="1" applyBorder="1" applyAlignment="1" applyProtection="1">
      <alignment vertical="center"/>
      <protection hidden="1"/>
    </xf>
    <xf numFmtId="0" fontId="3" fillId="5" borderId="1" xfId="0" applyFont="1" applyFill="1" applyBorder="1" applyAlignment="1" applyProtection="1">
      <alignment vertical="center"/>
      <protection hidden="1"/>
    </xf>
    <xf numFmtId="0" fontId="2" fillId="5" borderId="33" xfId="0" applyFont="1" applyFill="1" applyBorder="1" applyAlignment="1" applyProtection="1">
      <alignment vertical="center"/>
      <protection hidden="1"/>
    </xf>
    <xf numFmtId="0" fontId="3" fillId="5" borderId="34" xfId="0" applyFont="1" applyFill="1" applyBorder="1" applyAlignment="1" applyProtection="1">
      <alignment vertical="center"/>
      <protection hidden="1"/>
    </xf>
    <xf numFmtId="0" fontId="3" fillId="5" borderId="35" xfId="0" applyFont="1" applyFill="1" applyBorder="1" applyAlignment="1" applyProtection="1">
      <alignment vertical="center"/>
      <protection hidden="1"/>
    </xf>
    <xf numFmtId="0" fontId="2" fillId="6" borderId="30" xfId="0" applyFont="1" applyFill="1" applyBorder="1" applyAlignment="1" applyProtection="1">
      <alignment vertical="center"/>
      <protection hidden="1"/>
    </xf>
    <xf numFmtId="0" fontId="3" fillId="6" borderId="31" xfId="0" applyFont="1" applyFill="1" applyBorder="1" applyAlignment="1" applyProtection="1">
      <alignment vertical="center"/>
      <protection hidden="1"/>
    </xf>
    <xf numFmtId="0" fontId="3" fillId="6" borderId="32" xfId="0" applyFont="1" applyFill="1" applyBorder="1" applyAlignment="1" applyProtection="1">
      <alignment vertical="center"/>
      <protection hidden="1"/>
    </xf>
    <xf numFmtId="0" fontId="3" fillId="6" borderId="24" xfId="0" applyFont="1" applyFill="1" applyBorder="1" applyAlignment="1" applyProtection="1">
      <alignment vertical="center"/>
      <protection hidden="1"/>
    </xf>
    <xf numFmtId="0" fontId="2" fillId="6" borderId="33" xfId="0" applyFont="1" applyFill="1" applyBorder="1" applyAlignment="1" applyProtection="1">
      <alignment vertical="center"/>
      <protection hidden="1"/>
    </xf>
    <xf numFmtId="0" fontId="3" fillId="6" borderId="34" xfId="0" applyFont="1" applyFill="1" applyBorder="1" applyAlignment="1" applyProtection="1">
      <alignment vertical="center"/>
      <protection hidden="1"/>
    </xf>
    <xf numFmtId="0" fontId="3" fillId="6" borderId="35" xfId="0" applyFont="1" applyFill="1" applyBorder="1" applyAlignment="1" applyProtection="1">
      <alignment vertical="center"/>
      <protection hidden="1"/>
    </xf>
    <xf numFmtId="0" fontId="5" fillId="7" borderId="26" xfId="0" applyFont="1" applyFill="1" applyBorder="1" applyAlignment="1" applyProtection="1">
      <alignment vertical="center"/>
      <protection hidden="1"/>
    </xf>
    <xf numFmtId="0" fontId="6" fillId="7" borderId="27" xfId="0" applyFont="1" applyFill="1" applyBorder="1" applyAlignment="1" applyProtection="1">
      <alignment vertical="center"/>
      <protection hidden="1"/>
    </xf>
    <xf numFmtId="0" fontId="6" fillId="7" borderId="28" xfId="0" applyFont="1" applyFill="1" applyBorder="1" applyAlignment="1" applyProtection="1">
      <alignment vertical="center"/>
      <protection hidden="1"/>
    </xf>
    <xf numFmtId="4" fontId="3" fillId="2" borderId="1" xfId="0" applyNumberFormat="1" applyFont="1" applyFill="1" applyBorder="1" applyAlignment="1" applyProtection="1">
      <alignment horizontal="right" vertical="center"/>
      <protection locked="0" hidden="1"/>
    </xf>
    <xf numFmtId="4" fontId="3" fillId="8" borderId="39" xfId="0" applyNumberFormat="1" applyFont="1" applyFill="1" applyBorder="1" applyAlignment="1" applyProtection="1">
      <alignment horizontal="right" vertical="center"/>
      <protection hidden="1"/>
    </xf>
    <xf numFmtId="4" fontId="3" fillId="8" borderId="7" xfId="0" applyNumberFormat="1" applyFont="1" applyFill="1" applyBorder="1" applyAlignment="1" applyProtection="1">
      <alignment horizontal="right" vertical="center"/>
      <protection hidden="1"/>
    </xf>
    <xf numFmtId="4" fontId="2" fillId="3" borderId="23" xfId="0" applyNumberFormat="1" applyFont="1" applyFill="1" applyBorder="1" applyAlignment="1" applyProtection="1">
      <alignment horizontal="right" vertical="center"/>
      <protection hidden="1"/>
    </xf>
    <xf numFmtId="4" fontId="2" fillId="3" borderId="19" xfId="0" applyNumberFormat="1" applyFont="1" applyFill="1" applyBorder="1" applyAlignment="1" applyProtection="1">
      <alignment horizontal="right" vertical="center"/>
      <protection hidden="1"/>
    </xf>
    <xf numFmtId="4" fontId="2" fillId="3" borderId="10" xfId="0" applyNumberFormat="1" applyFont="1" applyFill="1" applyBorder="1" applyAlignment="1" applyProtection="1">
      <alignment horizontal="right" vertical="center"/>
      <protection hidden="1"/>
    </xf>
    <xf numFmtId="4" fontId="3" fillId="8" borderId="14" xfId="0" applyNumberFormat="1" applyFont="1" applyFill="1" applyBorder="1" applyAlignment="1" applyProtection="1">
      <alignment horizontal="right" vertical="center"/>
      <protection hidden="1"/>
    </xf>
    <xf numFmtId="4" fontId="2" fillId="4" borderId="23" xfId="0" applyNumberFormat="1" applyFont="1" applyFill="1" applyBorder="1" applyAlignment="1" applyProtection="1">
      <alignment horizontal="right" vertical="center"/>
      <protection hidden="1"/>
    </xf>
    <xf numFmtId="4" fontId="2" fillId="4" borderId="25" xfId="0" applyNumberFormat="1" applyFont="1" applyFill="1" applyBorder="1" applyAlignment="1" applyProtection="1">
      <alignment horizontal="right" vertical="center"/>
      <protection hidden="1"/>
    </xf>
    <xf numFmtId="4" fontId="2" fillId="5" borderId="7" xfId="0" applyNumberFormat="1" applyFont="1" applyFill="1" applyBorder="1" applyAlignment="1" applyProtection="1">
      <alignment horizontal="right" vertical="center"/>
      <protection hidden="1"/>
    </xf>
    <xf numFmtId="4" fontId="2" fillId="5" borderId="25" xfId="0" applyNumberFormat="1" applyFont="1" applyFill="1" applyBorder="1" applyAlignment="1" applyProtection="1">
      <alignment horizontal="right" vertical="center"/>
      <protection hidden="1"/>
    </xf>
    <xf numFmtId="4" fontId="2" fillId="6" borderId="25" xfId="0" applyNumberFormat="1" applyFont="1" applyFill="1" applyBorder="1" applyAlignment="1" applyProtection="1">
      <alignment horizontal="right" vertical="center"/>
      <protection hidden="1"/>
    </xf>
    <xf numFmtId="4" fontId="5" fillId="7" borderId="29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Border="1" applyAlignment="1" applyProtection="1">
      <alignment horizontal="left" vertical="center"/>
      <protection hidden="1"/>
    </xf>
    <xf numFmtId="0" fontId="1" fillId="0" borderId="0" xfId="0" applyFont="1" applyBorder="1" applyAlignment="1" applyProtection="1">
      <alignment vertical="center"/>
      <protection hidden="1"/>
    </xf>
    <xf numFmtId="0" fontId="1" fillId="0" borderId="0" xfId="0" applyFont="1" applyBorder="1" applyAlignment="1" applyProtection="1">
      <alignment horizontal="right" vertical="center"/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2" fillId="8" borderId="6" xfId="0" applyFont="1" applyFill="1" applyBorder="1" applyAlignment="1" applyProtection="1">
      <alignment vertical="center" wrapText="1"/>
      <protection hidden="1"/>
    </xf>
    <xf numFmtId="0" fontId="2" fillId="8" borderId="38" xfId="0" applyFont="1" applyFill="1" applyBorder="1" applyAlignment="1" applyProtection="1">
      <alignment vertical="center" wrapText="1"/>
      <protection hidden="1"/>
    </xf>
    <xf numFmtId="0" fontId="2" fillId="8" borderId="13" xfId="0" applyFont="1" applyFill="1" applyBorder="1" applyAlignment="1" applyProtection="1">
      <alignment vertical="center" wrapText="1"/>
      <protection hidden="1"/>
    </xf>
    <xf numFmtId="0" fontId="2" fillId="8" borderId="36" xfId="0" applyFont="1" applyFill="1" applyBorder="1" applyAlignment="1" applyProtection="1">
      <alignment vertical="center" wrapText="1"/>
      <protection hidden="1"/>
    </xf>
    <xf numFmtId="0" fontId="2" fillId="8" borderId="16" xfId="0" applyFont="1" applyFill="1" applyBorder="1" applyAlignment="1" applyProtection="1">
      <alignment vertical="center"/>
      <protection hidden="1"/>
    </xf>
    <xf numFmtId="0" fontId="2" fillId="8" borderId="12" xfId="0" applyFont="1" applyFill="1" applyBorder="1" applyAlignment="1" applyProtection="1">
      <alignment vertical="center"/>
      <protection hidden="1"/>
    </xf>
    <xf numFmtId="0" fontId="2" fillId="8" borderId="15" xfId="0" applyFont="1" applyFill="1" applyBorder="1" applyAlignment="1" applyProtection="1">
      <alignment vertical="center"/>
      <protection hidden="1"/>
    </xf>
    <xf numFmtId="0" fontId="2" fillId="8" borderId="11" xfId="0" applyFont="1" applyFill="1" applyBorder="1" applyAlignment="1" applyProtection="1">
      <alignment vertical="center"/>
      <protection hidden="1"/>
    </xf>
    <xf numFmtId="0" fontId="2" fillId="8" borderId="1" xfId="0" applyFont="1" applyFill="1" applyBorder="1" applyAlignment="1" applyProtection="1">
      <alignment vertical="center" wrapText="1"/>
      <protection hidden="1"/>
    </xf>
    <xf numFmtId="0" fontId="2" fillId="8" borderId="15" xfId="0" applyFont="1" applyFill="1" applyBorder="1" applyAlignment="1" applyProtection="1">
      <alignment vertical="center" wrapText="1"/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2" fillId="8" borderId="13" xfId="0" applyFont="1" applyFill="1" applyBorder="1" applyAlignment="1" applyProtection="1">
      <alignment vertical="center"/>
      <protection hidden="1"/>
    </xf>
    <xf numFmtId="0" fontId="2" fillId="8" borderId="2" xfId="0" applyFont="1" applyFill="1" applyBorder="1" applyAlignment="1" applyProtection="1">
      <alignment vertical="center"/>
      <protection hidden="1"/>
    </xf>
    <xf numFmtId="0" fontId="2" fillId="8" borderId="5" xfId="0" applyFont="1" applyFill="1" applyBorder="1" applyAlignment="1" applyProtection="1">
      <alignment horizontal="center" vertical="center" wrapText="1"/>
      <protection hidden="1"/>
    </xf>
    <xf numFmtId="0" fontId="2" fillId="8" borderId="7" xfId="0" applyFont="1" applyFill="1" applyBorder="1" applyAlignment="1" applyProtection="1">
      <alignment horizontal="center" vertical="center" wrapText="1"/>
      <protection hidden="1"/>
    </xf>
    <xf numFmtId="0" fontId="2" fillId="8" borderId="10" xfId="0" applyFont="1" applyFill="1" applyBorder="1" applyAlignment="1" applyProtection="1">
      <alignment horizontal="center" vertical="center" wrapText="1"/>
      <protection hidden="1"/>
    </xf>
    <xf numFmtId="0" fontId="2" fillId="8" borderId="3" xfId="0" applyFont="1" applyFill="1" applyBorder="1" applyAlignment="1" applyProtection="1">
      <alignment horizontal="center" vertical="center"/>
      <protection hidden="1"/>
    </xf>
    <xf numFmtId="0" fontId="2" fillId="8" borderId="4" xfId="0" applyFont="1" applyFill="1" applyBorder="1" applyAlignment="1" applyProtection="1">
      <alignment horizontal="center" vertical="center"/>
      <protection hidden="1"/>
    </xf>
    <xf numFmtId="0" fontId="2" fillId="8" borderId="6" xfId="0" applyFont="1" applyFill="1" applyBorder="1" applyAlignment="1" applyProtection="1">
      <alignment horizontal="center" vertical="center"/>
      <protection hidden="1"/>
    </xf>
    <xf numFmtId="0" fontId="2" fillId="8" borderId="1" xfId="0" applyFont="1" applyFill="1" applyBorder="1" applyAlignment="1" applyProtection="1">
      <alignment horizontal="center" vertical="center"/>
      <protection hidden="1"/>
    </xf>
    <xf numFmtId="0" fontId="2" fillId="8" borderId="8" xfId="0" applyFont="1" applyFill="1" applyBorder="1" applyAlignment="1" applyProtection="1">
      <alignment horizontal="center" vertical="center"/>
      <protection hidden="1"/>
    </xf>
    <xf numFmtId="0" fontId="2" fillId="8" borderId="9" xfId="0" applyFont="1" applyFill="1" applyBorder="1" applyAlignment="1" applyProtection="1">
      <alignment horizontal="center" vertical="center"/>
      <protection hidden="1"/>
    </xf>
    <xf numFmtId="0" fontId="2" fillId="8" borderId="18" xfId="0" applyFont="1" applyFill="1" applyBorder="1" applyAlignment="1" applyProtection="1">
      <alignment horizontal="center" vertical="center" wrapText="1"/>
      <protection hidden="1"/>
    </xf>
    <xf numFmtId="0" fontId="2" fillId="8" borderId="12" xfId="0" applyFont="1" applyFill="1" applyBorder="1" applyAlignment="1" applyProtection="1">
      <alignment horizontal="center" vertical="center" wrapText="1"/>
      <protection hidden="1"/>
    </xf>
    <xf numFmtId="0" fontId="2" fillId="8" borderId="17" xfId="0" applyFont="1" applyFill="1" applyBorder="1" applyAlignment="1" applyProtection="1">
      <alignment horizontal="center" vertical="center" wrapText="1"/>
      <protection hidden="1"/>
    </xf>
    <xf numFmtId="0" fontId="2" fillId="8" borderId="4" xfId="0" applyFont="1" applyFill="1" applyBorder="1" applyAlignment="1" applyProtection="1">
      <alignment horizontal="center" vertical="center" wrapText="1"/>
      <protection hidden="1"/>
    </xf>
    <xf numFmtId="0" fontId="2" fillId="8" borderId="1" xfId="0" applyFont="1" applyFill="1" applyBorder="1" applyAlignment="1" applyProtection="1">
      <alignment horizontal="center" vertical="center" wrapText="1"/>
      <protection hidden="1"/>
    </xf>
    <xf numFmtId="0" fontId="2" fillId="8" borderId="9" xfId="0" applyFont="1" applyFill="1" applyBorder="1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showGridLines="0" tabSelected="1" workbookViewId="0">
      <selection activeCell="A2" sqref="A2"/>
    </sheetView>
  </sheetViews>
  <sheetFormatPr defaultRowHeight="12.75" x14ac:dyDescent="0.25"/>
  <cols>
    <col min="1" max="1" width="70.7109375" style="72" customWidth="1"/>
    <col min="2" max="2" width="50.7109375" style="72" customWidth="1"/>
    <col min="3" max="4" width="10.7109375" style="72" customWidth="1"/>
    <col min="5" max="6" width="15.7109375" style="72" customWidth="1"/>
    <col min="7" max="16384" width="9.140625" style="72"/>
  </cols>
  <sheetData>
    <row r="1" spans="1:7" x14ac:dyDescent="0.25">
      <c r="A1" s="71" t="s">
        <v>73</v>
      </c>
      <c r="F1" s="73" t="s">
        <v>74</v>
      </c>
    </row>
    <row r="2" spans="1:7" x14ac:dyDescent="0.25">
      <c r="A2" s="74"/>
    </row>
    <row r="3" spans="1:7" ht="15" customHeight="1" x14ac:dyDescent="0.25">
      <c r="A3" s="85" t="s">
        <v>72</v>
      </c>
      <c r="B3" s="85"/>
      <c r="C3" s="85"/>
      <c r="D3" s="85"/>
      <c r="E3" s="85"/>
      <c r="F3" s="85"/>
    </row>
    <row r="4" spans="1:7" ht="13.5" thickBot="1" x14ac:dyDescent="0.3"/>
    <row r="5" spans="1:7" ht="15" customHeight="1" x14ac:dyDescent="0.25">
      <c r="A5" s="91" t="s">
        <v>0</v>
      </c>
      <c r="B5" s="92"/>
      <c r="C5" s="97" t="s">
        <v>69</v>
      </c>
      <c r="D5" s="100" t="s">
        <v>70</v>
      </c>
      <c r="E5" s="100" t="s">
        <v>71</v>
      </c>
      <c r="F5" s="88" t="s">
        <v>68</v>
      </c>
      <c r="G5" s="1"/>
    </row>
    <row r="6" spans="1:7" ht="15" customHeight="1" x14ac:dyDescent="0.25">
      <c r="A6" s="93"/>
      <c r="B6" s="94"/>
      <c r="C6" s="98"/>
      <c r="D6" s="101"/>
      <c r="E6" s="101"/>
      <c r="F6" s="89"/>
      <c r="G6" s="1"/>
    </row>
    <row r="7" spans="1:7" ht="15" customHeight="1" thickBot="1" x14ac:dyDescent="0.3">
      <c r="A7" s="95"/>
      <c r="B7" s="96"/>
      <c r="C7" s="99"/>
      <c r="D7" s="102"/>
      <c r="E7" s="102"/>
      <c r="F7" s="90"/>
      <c r="G7" s="1"/>
    </row>
    <row r="8" spans="1:7" ht="15" customHeight="1" x14ac:dyDescent="0.25">
      <c r="A8" s="2" t="s">
        <v>1</v>
      </c>
      <c r="B8" s="3"/>
      <c r="C8" s="3"/>
      <c r="D8" s="3"/>
      <c r="E8" s="4"/>
      <c r="F8" s="5"/>
      <c r="G8" s="1"/>
    </row>
    <row r="9" spans="1:7" ht="15" customHeight="1" x14ac:dyDescent="0.25">
      <c r="A9" s="86" t="s">
        <v>2</v>
      </c>
      <c r="B9" s="87"/>
      <c r="C9" s="6" t="s">
        <v>3</v>
      </c>
      <c r="D9" s="7">
        <v>787.7</v>
      </c>
      <c r="E9" s="58">
        <v>0</v>
      </c>
      <c r="F9" s="59">
        <f>E9*D9</f>
        <v>0</v>
      </c>
      <c r="G9" s="1"/>
    </row>
    <row r="10" spans="1:7" ht="15" customHeight="1" x14ac:dyDescent="0.25">
      <c r="A10" s="75" t="s">
        <v>4</v>
      </c>
      <c r="B10" s="8" t="s">
        <v>5</v>
      </c>
      <c r="C10" s="9" t="s">
        <v>6</v>
      </c>
      <c r="D10" s="9">
        <v>88</v>
      </c>
      <c r="E10" s="58">
        <v>0</v>
      </c>
      <c r="F10" s="60">
        <f t="shared" ref="F10:F11" si="0">E10*D10</f>
        <v>0</v>
      </c>
      <c r="G10" s="1"/>
    </row>
    <row r="11" spans="1:7" ht="15" customHeight="1" x14ac:dyDescent="0.25">
      <c r="A11" s="75"/>
      <c r="B11" s="10" t="s">
        <v>66</v>
      </c>
      <c r="C11" s="11" t="s">
        <v>6</v>
      </c>
      <c r="D11" s="11">
        <v>9</v>
      </c>
      <c r="E11" s="58">
        <v>0</v>
      </c>
      <c r="F11" s="60">
        <f t="shared" si="0"/>
        <v>0</v>
      </c>
      <c r="G11" s="1"/>
    </row>
    <row r="12" spans="1:7" ht="15" customHeight="1" x14ac:dyDescent="0.25">
      <c r="A12" s="78"/>
      <c r="B12" s="12" t="s">
        <v>7</v>
      </c>
      <c r="C12" s="13"/>
      <c r="D12" s="13"/>
      <c r="E12" s="14"/>
      <c r="F12" s="61">
        <f>SUM(F10:F11)</f>
        <v>0</v>
      </c>
      <c r="G12" s="1"/>
    </row>
    <row r="13" spans="1:7" ht="15" customHeight="1" x14ac:dyDescent="0.25">
      <c r="A13" s="75"/>
      <c r="B13" s="15" t="s">
        <v>8</v>
      </c>
      <c r="C13" s="6" t="s">
        <v>3</v>
      </c>
      <c r="D13" s="6">
        <v>267.3</v>
      </c>
      <c r="E13" s="58">
        <v>0</v>
      </c>
      <c r="F13" s="60">
        <f>E13*D13</f>
        <v>0</v>
      </c>
      <c r="G13" s="1"/>
    </row>
    <row r="14" spans="1:7" ht="15" customHeight="1" x14ac:dyDescent="0.25">
      <c r="A14" s="75"/>
      <c r="B14" s="10" t="s">
        <v>9</v>
      </c>
      <c r="C14" s="11" t="s">
        <v>3</v>
      </c>
      <c r="D14" s="11">
        <v>267.3</v>
      </c>
      <c r="E14" s="58">
        <v>0</v>
      </c>
      <c r="F14" s="60">
        <f>E14*D14</f>
        <v>0</v>
      </c>
      <c r="G14" s="1"/>
    </row>
    <row r="15" spans="1:7" ht="15" customHeight="1" x14ac:dyDescent="0.25">
      <c r="A15" s="78"/>
      <c r="B15" s="12" t="s">
        <v>10</v>
      </c>
      <c r="C15" s="16"/>
      <c r="D15" s="16"/>
      <c r="E15" s="17"/>
      <c r="F15" s="61">
        <f>SUM(F13:F14)</f>
        <v>0</v>
      </c>
      <c r="G15" s="1"/>
    </row>
    <row r="16" spans="1:7" ht="15" customHeight="1" x14ac:dyDescent="0.25">
      <c r="A16" s="75" t="s">
        <v>11</v>
      </c>
      <c r="B16" s="18" t="s">
        <v>67</v>
      </c>
      <c r="C16" s="19" t="s">
        <v>6</v>
      </c>
      <c r="D16" s="19">
        <v>10</v>
      </c>
      <c r="E16" s="58">
        <v>0</v>
      </c>
      <c r="F16" s="60">
        <f>E16*D16</f>
        <v>0</v>
      </c>
      <c r="G16" s="1"/>
    </row>
    <row r="17" spans="1:7" ht="15" customHeight="1" x14ac:dyDescent="0.25">
      <c r="A17" s="78"/>
      <c r="B17" s="12" t="s">
        <v>12</v>
      </c>
      <c r="C17" s="13"/>
      <c r="D17" s="13"/>
      <c r="E17" s="14"/>
      <c r="F17" s="61">
        <f>SUM(F16)</f>
        <v>0</v>
      </c>
      <c r="G17" s="1"/>
    </row>
    <row r="18" spans="1:7" ht="15" customHeight="1" x14ac:dyDescent="0.25">
      <c r="A18" s="75"/>
      <c r="B18" s="15" t="s">
        <v>8</v>
      </c>
      <c r="C18" s="6" t="s">
        <v>3</v>
      </c>
      <c r="D18" s="6">
        <v>39.5</v>
      </c>
      <c r="E18" s="58">
        <v>0</v>
      </c>
      <c r="F18" s="60">
        <f>E18*D18</f>
        <v>0</v>
      </c>
      <c r="G18" s="1"/>
    </row>
    <row r="19" spans="1:7" ht="15" customHeight="1" x14ac:dyDescent="0.25">
      <c r="A19" s="75"/>
      <c r="B19" s="10" t="s">
        <v>13</v>
      </c>
      <c r="C19" s="11" t="s">
        <v>3</v>
      </c>
      <c r="D19" s="11">
        <v>39.5</v>
      </c>
      <c r="E19" s="58">
        <v>0</v>
      </c>
      <c r="F19" s="60">
        <f>E19*D19</f>
        <v>0</v>
      </c>
      <c r="G19" s="1"/>
    </row>
    <row r="20" spans="1:7" ht="15" customHeight="1" x14ac:dyDescent="0.25">
      <c r="A20" s="78"/>
      <c r="B20" s="12" t="s">
        <v>14</v>
      </c>
      <c r="C20" s="13"/>
      <c r="D20" s="13"/>
      <c r="E20" s="14"/>
      <c r="F20" s="61">
        <f>SUM(F18:F19)</f>
        <v>0</v>
      </c>
      <c r="G20" s="1"/>
    </row>
    <row r="21" spans="1:7" ht="15" customHeight="1" x14ac:dyDescent="0.25">
      <c r="A21" s="75" t="s">
        <v>15</v>
      </c>
      <c r="B21" s="15" t="s">
        <v>16</v>
      </c>
      <c r="C21" s="6" t="s">
        <v>3</v>
      </c>
      <c r="D21" s="6">
        <v>605.29999999999995</v>
      </c>
      <c r="E21" s="58">
        <v>0</v>
      </c>
      <c r="F21" s="60">
        <f>E21*D21</f>
        <v>0</v>
      </c>
      <c r="G21" s="1"/>
    </row>
    <row r="22" spans="1:7" ht="15" customHeight="1" x14ac:dyDescent="0.25">
      <c r="A22" s="75"/>
      <c r="B22" s="10" t="s">
        <v>17</v>
      </c>
      <c r="C22" s="11" t="s">
        <v>3</v>
      </c>
      <c r="D22" s="11">
        <v>605.29999999999995</v>
      </c>
      <c r="E22" s="58">
        <v>0</v>
      </c>
      <c r="F22" s="60">
        <f>E22*D22</f>
        <v>0</v>
      </c>
      <c r="G22" s="1"/>
    </row>
    <row r="23" spans="1:7" ht="15" customHeight="1" x14ac:dyDescent="0.25">
      <c r="A23" s="78"/>
      <c r="B23" s="12" t="s">
        <v>18</v>
      </c>
      <c r="C23" s="13"/>
      <c r="D23" s="13"/>
      <c r="E23" s="14"/>
      <c r="F23" s="61">
        <f>SUM(F21:F22)</f>
        <v>0</v>
      </c>
      <c r="G23" s="1"/>
    </row>
    <row r="24" spans="1:7" ht="15" customHeight="1" x14ac:dyDescent="0.25">
      <c r="A24" s="75" t="s">
        <v>19</v>
      </c>
      <c r="B24" s="15" t="s">
        <v>20</v>
      </c>
      <c r="C24" s="6" t="s">
        <v>3</v>
      </c>
      <c r="D24" s="6">
        <v>39.5</v>
      </c>
      <c r="E24" s="58">
        <v>0</v>
      </c>
      <c r="F24" s="60">
        <f>E24*D24</f>
        <v>0</v>
      </c>
      <c r="G24" s="1"/>
    </row>
    <row r="25" spans="1:7" ht="15" customHeight="1" x14ac:dyDescent="0.25">
      <c r="A25" s="75"/>
      <c r="B25" s="10" t="s">
        <v>17</v>
      </c>
      <c r="C25" s="11" t="s">
        <v>3</v>
      </c>
      <c r="D25" s="11">
        <v>39.5</v>
      </c>
      <c r="E25" s="58">
        <v>0</v>
      </c>
      <c r="F25" s="60">
        <f>E25*D25</f>
        <v>0</v>
      </c>
      <c r="G25" s="1"/>
    </row>
    <row r="26" spans="1:7" ht="15" customHeight="1" x14ac:dyDescent="0.25">
      <c r="A26" s="78"/>
      <c r="B26" s="12" t="s">
        <v>21</v>
      </c>
      <c r="C26" s="13"/>
      <c r="D26" s="13"/>
      <c r="E26" s="14"/>
      <c r="F26" s="61">
        <f>SUM(F24:F25)</f>
        <v>0</v>
      </c>
      <c r="G26" s="1"/>
    </row>
    <row r="27" spans="1:7" ht="15" customHeight="1" x14ac:dyDescent="0.25">
      <c r="A27" s="75" t="s">
        <v>22</v>
      </c>
      <c r="B27" s="15" t="s">
        <v>23</v>
      </c>
      <c r="C27" s="6" t="s">
        <v>3</v>
      </c>
      <c r="D27" s="6">
        <v>23</v>
      </c>
      <c r="E27" s="58">
        <v>0</v>
      </c>
      <c r="F27" s="60">
        <f>E27*D27</f>
        <v>0</v>
      </c>
      <c r="G27" s="1"/>
    </row>
    <row r="28" spans="1:7" ht="15" customHeight="1" x14ac:dyDescent="0.25">
      <c r="A28" s="75"/>
      <c r="B28" s="20" t="s">
        <v>24</v>
      </c>
      <c r="C28" s="9" t="s">
        <v>3</v>
      </c>
      <c r="D28" s="9">
        <v>244.3</v>
      </c>
      <c r="E28" s="58">
        <v>0</v>
      </c>
      <c r="F28" s="60">
        <f t="shared" ref="F28:F29" si="1">E28*D28</f>
        <v>0</v>
      </c>
      <c r="G28" s="1"/>
    </row>
    <row r="29" spans="1:7" ht="15" customHeight="1" x14ac:dyDescent="0.25">
      <c r="A29" s="75"/>
      <c r="B29" s="10" t="s">
        <v>25</v>
      </c>
      <c r="C29" s="11" t="s">
        <v>3</v>
      </c>
      <c r="D29" s="11">
        <v>310.60000000000002</v>
      </c>
      <c r="E29" s="58">
        <v>0</v>
      </c>
      <c r="F29" s="60">
        <f t="shared" si="1"/>
        <v>0</v>
      </c>
      <c r="G29" s="1"/>
    </row>
    <row r="30" spans="1:7" ht="15" customHeight="1" x14ac:dyDescent="0.25">
      <c r="A30" s="78"/>
      <c r="B30" s="12" t="s">
        <v>26</v>
      </c>
      <c r="C30" s="13"/>
      <c r="D30" s="13"/>
      <c r="E30" s="14"/>
      <c r="F30" s="61">
        <f>SUM(F27:F29)</f>
        <v>0</v>
      </c>
      <c r="G30" s="1"/>
    </row>
    <row r="31" spans="1:7" ht="15" customHeight="1" x14ac:dyDescent="0.25">
      <c r="A31" s="75" t="s">
        <v>27</v>
      </c>
      <c r="B31" s="15" t="s">
        <v>28</v>
      </c>
      <c r="C31" s="6" t="s">
        <v>3</v>
      </c>
      <c r="D31" s="6">
        <v>33.799999999999997</v>
      </c>
      <c r="E31" s="58">
        <v>0</v>
      </c>
      <c r="F31" s="60">
        <f>E31*D31</f>
        <v>0</v>
      </c>
      <c r="G31" s="1"/>
    </row>
    <row r="32" spans="1:7" ht="15" customHeight="1" x14ac:dyDescent="0.25">
      <c r="A32" s="75"/>
      <c r="B32" s="20" t="s">
        <v>29</v>
      </c>
      <c r="C32" s="9" t="s">
        <v>3</v>
      </c>
      <c r="D32" s="9">
        <v>5.7</v>
      </c>
      <c r="E32" s="58">
        <v>0</v>
      </c>
      <c r="F32" s="60">
        <f t="shared" ref="F32:F33" si="2">E32*D32</f>
        <v>0</v>
      </c>
      <c r="G32" s="1"/>
    </row>
    <row r="33" spans="1:7" ht="15" customHeight="1" x14ac:dyDescent="0.25">
      <c r="A33" s="75"/>
      <c r="B33" s="10" t="s">
        <v>25</v>
      </c>
      <c r="C33" s="11" t="s">
        <v>3</v>
      </c>
      <c r="D33" s="11">
        <v>39.5</v>
      </c>
      <c r="E33" s="58">
        <v>0</v>
      </c>
      <c r="F33" s="60">
        <f t="shared" si="2"/>
        <v>0</v>
      </c>
      <c r="G33" s="1"/>
    </row>
    <row r="34" spans="1:7" ht="15" customHeight="1" x14ac:dyDescent="0.25">
      <c r="A34" s="78"/>
      <c r="B34" s="12" t="s">
        <v>30</v>
      </c>
      <c r="C34" s="13"/>
      <c r="D34" s="13"/>
      <c r="E34" s="14"/>
      <c r="F34" s="61">
        <f>SUM(F31:F33)</f>
        <v>0</v>
      </c>
      <c r="G34" s="1"/>
    </row>
    <row r="35" spans="1:7" ht="15" customHeight="1" x14ac:dyDescent="0.25">
      <c r="A35" s="75" t="s">
        <v>31</v>
      </c>
      <c r="B35" s="15" t="s">
        <v>32</v>
      </c>
      <c r="C35" s="6" t="s">
        <v>3</v>
      </c>
      <c r="D35" s="6">
        <v>350</v>
      </c>
      <c r="E35" s="58">
        <v>0</v>
      </c>
      <c r="F35" s="60">
        <f>E35*D35</f>
        <v>0</v>
      </c>
      <c r="G35" s="1"/>
    </row>
    <row r="36" spans="1:7" ht="15" customHeight="1" x14ac:dyDescent="0.25">
      <c r="A36" s="75"/>
      <c r="B36" s="20" t="s">
        <v>33</v>
      </c>
      <c r="C36" s="9" t="s">
        <v>3</v>
      </c>
      <c r="D36" s="9">
        <v>350</v>
      </c>
      <c r="E36" s="58">
        <v>0</v>
      </c>
      <c r="F36" s="60">
        <f t="shared" ref="F36:F37" si="3">E36*D36</f>
        <v>0</v>
      </c>
      <c r="G36" s="1"/>
    </row>
    <row r="37" spans="1:7" ht="15" customHeight="1" x14ac:dyDescent="0.25">
      <c r="A37" s="75"/>
      <c r="B37" s="10" t="s">
        <v>34</v>
      </c>
      <c r="C37" s="11" t="s">
        <v>3</v>
      </c>
      <c r="D37" s="11">
        <v>644.79999999999995</v>
      </c>
      <c r="E37" s="58">
        <v>0</v>
      </c>
      <c r="F37" s="60">
        <f t="shared" si="3"/>
        <v>0</v>
      </c>
      <c r="G37" s="1"/>
    </row>
    <row r="38" spans="1:7" ht="15" customHeight="1" x14ac:dyDescent="0.25">
      <c r="A38" s="78"/>
      <c r="B38" s="12" t="s">
        <v>35</v>
      </c>
      <c r="C38" s="13"/>
      <c r="D38" s="13"/>
      <c r="E38" s="14"/>
      <c r="F38" s="61">
        <f>SUM(F35:F37)</f>
        <v>0</v>
      </c>
      <c r="G38" s="1"/>
    </row>
    <row r="39" spans="1:7" ht="15" customHeight="1" x14ac:dyDescent="0.25">
      <c r="A39" s="75" t="s">
        <v>36</v>
      </c>
      <c r="B39" s="21" t="s">
        <v>37</v>
      </c>
      <c r="C39" s="19" t="s">
        <v>57</v>
      </c>
      <c r="D39" s="19">
        <v>29</v>
      </c>
      <c r="E39" s="58">
        <v>0</v>
      </c>
      <c r="F39" s="60">
        <f>E39*D39</f>
        <v>0</v>
      </c>
      <c r="G39" s="1"/>
    </row>
    <row r="40" spans="1:7" ht="15" customHeight="1" x14ac:dyDescent="0.25">
      <c r="A40" s="76"/>
      <c r="B40" s="12" t="s">
        <v>38</v>
      </c>
      <c r="C40" s="13"/>
      <c r="D40" s="13"/>
      <c r="E40" s="14"/>
      <c r="F40" s="62">
        <f>SUM(F39)</f>
        <v>0</v>
      </c>
      <c r="G40" s="1"/>
    </row>
    <row r="41" spans="1:7" ht="15" customHeight="1" thickBot="1" x14ac:dyDescent="0.3">
      <c r="A41" s="22" t="s">
        <v>39</v>
      </c>
      <c r="B41" s="23"/>
      <c r="C41" s="23"/>
      <c r="D41" s="23"/>
      <c r="E41" s="23"/>
      <c r="F41" s="63">
        <f>SUM(F12,F15,F17,F20,F23,F26,F30,F34,F38,F40)</f>
        <v>0</v>
      </c>
      <c r="G41" s="1"/>
    </row>
    <row r="42" spans="1:7" ht="15" customHeight="1" x14ac:dyDescent="0.25">
      <c r="A42" s="24" t="s">
        <v>40</v>
      </c>
      <c r="B42" s="25"/>
      <c r="C42" s="25"/>
      <c r="D42" s="25"/>
      <c r="E42" s="25"/>
      <c r="F42" s="26"/>
      <c r="G42" s="1"/>
    </row>
    <row r="43" spans="1:7" ht="15" customHeight="1" x14ac:dyDescent="0.25">
      <c r="A43" s="77" t="s">
        <v>41</v>
      </c>
      <c r="B43" s="27" t="s">
        <v>42</v>
      </c>
      <c r="C43" s="28" t="s">
        <v>43</v>
      </c>
      <c r="D43" s="6">
        <v>169</v>
      </c>
      <c r="E43" s="58">
        <v>0</v>
      </c>
      <c r="F43" s="64">
        <f>E43*D43</f>
        <v>0</v>
      </c>
      <c r="G43" s="1"/>
    </row>
    <row r="44" spans="1:7" ht="15" customHeight="1" x14ac:dyDescent="0.25">
      <c r="A44" s="75"/>
      <c r="B44" s="8" t="s">
        <v>44</v>
      </c>
      <c r="C44" s="29" t="s">
        <v>43</v>
      </c>
      <c r="D44" s="9">
        <v>12</v>
      </c>
      <c r="E44" s="58">
        <v>0</v>
      </c>
      <c r="F44" s="60">
        <f t="shared" ref="F44:F51" si="4">E44*D44</f>
        <v>0</v>
      </c>
      <c r="G44" s="1"/>
    </row>
    <row r="45" spans="1:7" ht="15" customHeight="1" x14ac:dyDescent="0.25">
      <c r="A45" s="75" t="s">
        <v>45</v>
      </c>
      <c r="B45" s="8" t="s">
        <v>42</v>
      </c>
      <c r="C45" s="29" t="s">
        <v>43</v>
      </c>
      <c r="D45" s="9">
        <v>45</v>
      </c>
      <c r="E45" s="58">
        <v>0</v>
      </c>
      <c r="F45" s="60">
        <f t="shared" si="4"/>
        <v>0</v>
      </c>
      <c r="G45" s="1"/>
    </row>
    <row r="46" spans="1:7" ht="15" customHeight="1" x14ac:dyDescent="0.25">
      <c r="A46" s="75"/>
      <c r="B46" s="8" t="s">
        <v>44</v>
      </c>
      <c r="C46" s="29" t="s">
        <v>43</v>
      </c>
      <c r="D46" s="9">
        <v>7</v>
      </c>
      <c r="E46" s="58">
        <v>0</v>
      </c>
      <c r="F46" s="60">
        <f t="shared" si="4"/>
        <v>0</v>
      </c>
      <c r="G46" s="1"/>
    </row>
    <row r="47" spans="1:7" ht="15" customHeight="1" x14ac:dyDescent="0.25">
      <c r="A47" s="75" t="s">
        <v>46</v>
      </c>
      <c r="B47" s="8" t="s">
        <v>42</v>
      </c>
      <c r="C47" s="29" t="s">
        <v>43</v>
      </c>
      <c r="D47" s="9">
        <v>45</v>
      </c>
      <c r="E47" s="58">
        <v>0</v>
      </c>
      <c r="F47" s="60">
        <f t="shared" si="4"/>
        <v>0</v>
      </c>
      <c r="G47" s="1"/>
    </row>
    <row r="48" spans="1:7" ht="15" customHeight="1" x14ac:dyDescent="0.25">
      <c r="A48" s="75"/>
      <c r="B48" s="8" t="s">
        <v>44</v>
      </c>
      <c r="C48" s="29" t="s">
        <v>43</v>
      </c>
      <c r="D48" s="9">
        <v>7</v>
      </c>
      <c r="E48" s="58">
        <v>0</v>
      </c>
      <c r="F48" s="60">
        <f t="shared" si="4"/>
        <v>0</v>
      </c>
      <c r="G48" s="1"/>
    </row>
    <row r="49" spans="1:7" ht="15" customHeight="1" x14ac:dyDescent="0.25">
      <c r="A49" s="75" t="s">
        <v>47</v>
      </c>
      <c r="B49" s="83"/>
      <c r="C49" s="9" t="s">
        <v>48</v>
      </c>
      <c r="D49" s="9">
        <v>70</v>
      </c>
      <c r="E49" s="58">
        <v>0</v>
      </c>
      <c r="F49" s="60">
        <f t="shared" si="4"/>
        <v>0</v>
      </c>
      <c r="G49" s="1"/>
    </row>
    <row r="50" spans="1:7" ht="15" customHeight="1" x14ac:dyDescent="0.25">
      <c r="A50" s="75" t="s">
        <v>49</v>
      </c>
      <c r="B50" s="8" t="s">
        <v>42</v>
      </c>
      <c r="C50" s="29" t="s">
        <v>43</v>
      </c>
      <c r="D50" s="9">
        <v>45</v>
      </c>
      <c r="E50" s="58">
        <v>0</v>
      </c>
      <c r="F50" s="60">
        <f t="shared" si="4"/>
        <v>0</v>
      </c>
      <c r="G50" s="1"/>
    </row>
    <row r="51" spans="1:7" ht="15" customHeight="1" x14ac:dyDescent="0.25">
      <c r="A51" s="84"/>
      <c r="B51" s="30" t="s">
        <v>44</v>
      </c>
      <c r="C51" s="31" t="s">
        <v>43</v>
      </c>
      <c r="D51" s="11">
        <v>7</v>
      </c>
      <c r="E51" s="58">
        <v>0</v>
      </c>
      <c r="F51" s="60">
        <f t="shared" si="4"/>
        <v>0</v>
      </c>
      <c r="G51" s="1"/>
    </row>
    <row r="52" spans="1:7" ht="15" customHeight="1" x14ac:dyDescent="0.25">
      <c r="A52" s="32" t="s">
        <v>50</v>
      </c>
      <c r="B52" s="33"/>
      <c r="C52" s="33"/>
      <c r="D52" s="33"/>
      <c r="E52" s="34"/>
      <c r="F52" s="65">
        <f>SUM(F43:F51)</f>
        <v>0</v>
      </c>
      <c r="G52" s="1"/>
    </row>
    <row r="53" spans="1:7" ht="15" customHeight="1" x14ac:dyDescent="0.25">
      <c r="A53" s="79" t="s">
        <v>51</v>
      </c>
      <c r="B53" s="80"/>
      <c r="C53" s="19" t="s">
        <v>48</v>
      </c>
      <c r="D53" s="35">
        <v>15</v>
      </c>
      <c r="E53" s="58">
        <v>0</v>
      </c>
      <c r="F53" s="60">
        <f>E53*D53</f>
        <v>0</v>
      </c>
      <c r="G53" s="1"/>
    </row>
    <row r="54" spans="1:7" ht="15" customHeight="1" thickBot="1" x14ac:dyDescent="0.3">
      <c r="A54" s="36" t="s">
        <v>52</v>
      </c>
      <c r="B54" s="37"/>
      <c r="C54" s="37"/>
      <c r="D54" s="37"/>
      <c r="E54" s="38"/>
      <c r="F54" s="66">
        <f>SUM(F52,F53)</f>
        <v>0</v>
      </c>
      <c r="G54" s="1"/>
    </row>
    <row r="55" spans="1:7" ht="15" customHeight="1" x14ac:dyDescent="0.25">
      <c r="A55" s="39" t="s">
        <v>53</v>
      </c>
      <c r="B55" s="40"/>
      <c r="C55" s="40"/>
      <c r="D55" s="40"/>
      <c r="E55" s="41"/>
      <c r="F55" s="42"/>
      <c r="G55" s="1"/>
    </row>
    <row r="56" spans="1:7" ht="15" customHeight="1" x14ac:dyDescent="0.25">
      <c r="A56" s="77" t="s">
        <v>54</v>
      </c>
      <c r="B56" s="27" t="s">
        <v>55</v>
      </c>
      <c r="C56" s="6" t="s">
        <v>3</v>
      </c>
      <c r="D56" s="6">
        <v>644.79999999999995</v>
      </c>
      <c r="E56" s="58">
        <v>0</v>
      </c>
      <c r="F56" s="60">
        <f>E56*D56</f>
        <v>0</v>
      </c>
      <c r="G56" s="1"/>
    </row>
    <row r="57" spans="1:7" ht="15" customHeight="1" x14ac:dyDescent="0.25">
      <c r="A57" s="75"/>
      <c r="B57" s="8" t="s">
        <v>56</v>
      </c>
      <c r="C57" s="9" t="s">
        <v>57</v>
      </c>
      <c r="D57" s="9">
        <v>29</v>
      </c>
      <c r="E57" s="58">
        <v>0</v>
      </c>
      <c r="F57" s="60">
        <f>E57*D57</f>
        <v>0</v>
      </c>
      <c r="G57" s="1"/>
    </row>
    <row r="58" spans="1:7" ht="15" customHeight="1" x14ac:dyDescent="0.25">
      <c r="A58" s="75"/>
      <c r="B58" s="43" t="s">
        <v>58</v>
      </c>
      <c r="C58" s="44"/>
      <c r="D58" s="44"/>
      <c r="E58" s="44"/>
      <c r="F58" s="67">
        <f>SUM(F56:F57)</f>
        <v>0</v>
      </c>
      <c r="G58" s="1"/>
    </row>
    <row r="59" spans="1:7" ht="15" customHeight="1" x14ac:dyDescent="0.25">
      <c r="A59" s="81" t="s">
        <v>59</v>
      </c>
      <c r="B59" s="82"/>
      <c r="C59" s="11" t="s">
        <v>60</v>
      </c>
      <c r="D59" s="11">
        <v>3</v>
      </c>
      <c r="E59" s="58">
        <v>0</v>
      </c>
      <c r="F59" s="60">
        <f>E59*D59</f>
        <v>0</v>
      </c>
      <c r="G59" s="1"/>
    </row>
    <row r="60" spans="1:7" ht="15" customHeight="1" thickBot="1" x14ac:dyDescent="0.3">
      <c r="A60" s="45" t="s">
        <v>61</v>
      </c>
      <c r="B60" s="46"/>
      <c r="C60" s="46"/>
      <c r="D60" s="46"/>
      <c r="E60" s="47"/>
      <c r="F60" s="68">
        <f>SUM(F58,F59)</f>
        <v>0</v>
      </c>
      <c r="G60" s="1"/>
    </row>
    <row r="61" spans="1:7" ht="15" customHeight="1" x14ac:dyDescent="0.25">
      <c r="A61" s="48" t="s">
        <v>62</v>
      </c>
      <c r="B61" s="49"/>
      <c r="C61" s="49"/>
      <c r="D61" s="49"/>
      <c r="E61" s="50"/>
      <c r="F61" s="51"/>
      <c r="G61" s="1"/>
    </row>
    <row r="62" spans="1:7" ht="15" customHeight="1" x14ac:dyDescent="0.25">
      <c r="A62" s="79" t="s">
        <v>63</v>
      </c>
      <c r="B62" s="80"/>
      <c r="C62" s="19" t="s">
        <v>60</v>
      </c>
      <c r="D62" s="19">
        <v>3</v>
      </c>
      <c r="E62" s="58">
        <v>0</v>
      </c>
      <c r="F62" s="60">
        <f>E62*D62</f>
        <v>0</v>
      </c>
      <c r="G62" s="1"/>
    </row>
    <row r="63" spans="1:7" ht="15" customHeight="1" thickBot="1" x14ac:dyDescent="0.3">
      <c r="A63" s="52" t="s">
        <v>64</v>
      </c>
      <c r="B63" s="53"/>
      <c r="C63" s="53"/>
      <c r="D63" s="53"/>
      <c r="E63" s="54"/>
      <c r="F63" s="69">
        <f>SUM(F62)</f>
        <v>0</v>
      </c>
      <c r="G63" s="1"/>
    </row>
    <row r="64" spans="1:7" ht="15" customHeight="1" thickBot="1" x14ac:dyDescent="0.3">
      <c r="A64" s="55" t="s">
        <v>65</v>
      </c>
      <c r="B64" s="56"/>
      <c r="C64" s="56"/>
      <c r="D64" s="56"/>
      <c r="E64" s="57"/>
      <c r="F64" s="70">
        <f>SUM(F41,F54,F60,F63)</f>
        <v>0</v>
      </c>
      <c r="G64" s="1"/>
    </row>
  </sheetData>
  <sheetProtection password="CC10" sheet="1" objects="1" scenarios="1"/>
  <mergeCells count="24">
    <mergeCell ref="A3:F3"/>
    <mergeCell ref="A24:A26"/>
    <mergeCell ref="A9:B9"/>
    <mergeCell ref="A10:A15"/>
    <mergeCell ref="F5:F7"/>
    <mergeCell ref="A5:B7"/>
    <mergeCell ref="C5:C7"/>
    <mergeCell ref="D5:D7"/>
    <mergeCell ref="E5:E7"/>
    <mergeCell ref="A16:A20"/>
    <mergeCell ref="A21:A23"/>
    <mergeCell ref="A62:B62"/>
    <mergeCell ref="A56:A58"/>
    <mergeCell ref="A59:B59"/>
    <mergeCell ref="A47:A48"/>
    <mergeCell ref="A49:B49"/>
    <mergeCell ref="A50:A51"/>
    <mergeCell ref="A53:B53"/>
    <mergeCell ref="A39:A40"/>
    <mergeCell ref="A43:A44"/>
    <mergeCell ref="A45:A46"/>
    <mergeCell ref="A27:A30"/>
    <mergeCell ref="A31:A34"/>
    <mergeCell ref="A35:A38"/>
  </mergeCells>
  <printOptions horizontalCentered="1"/>
  <pageMargins left="0.39370078740157483" right="0.39370078740157483" top="0.59055118110236227" bottom="0.59055118110236227" header="0" footer="0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Podrobná kalkulace ceny díla</vt:lpstr>
      <vt:lpstr>'Podrobná kalkulace ceny díla'!Oblast_tisku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Svoboda Filip</dc:creator>
  <cp:lastModifiedBy>Svoboda Filip</cp:lastModifiedBy>
  <cp:lastPrinted>2017-11-07T10:34:09Z</cp:lastPrinted>
  <dcterms:created xsi:type="dcterms:W3CDTF">2017-11-06T15:27:50Z</dcterms:created>
  <dcterms:modified xsi:type="dcterms:W3CDTF">2017-11-14T12:15:51Z</dcterms:modified>
</cp:coreProperties>
</file>