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Přístavní zdi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<sst xmlns="http://schemas.openxmlformats.org/spreadsheetml/2006/main" count="56" uniqueCount="43">
  <si>
    <t>Vodní díla evidovaná v KN</t>
  </si>
  <si>
    <t>číslo</t>
  </si>
  <si>
    <t>závod</t>
  </si>
  <si>
    <t>středisko</t>
  </si>
  <si>
    <t>číslo DHM</t>
  </si>
  <si>
    <t>název DHM</t>
  </si>
  <si>
    <t>typ VD</t>
  </si>
  <si>
    <t>k.ú.</t>
  </si>
  <si>
    <t>břeh</t>
  </si>
  <si>
    <t>JTSK - X</t>
  </si>
  <si>
    <t>JTSK - Y</t>
  </si>
  <si>
    <t>Kompletace podkladů</t>
  </si>
  <si>
    <t>Geometrický plán VD</t>
  </si>
  <si>
    <t>Pasport VD</t>
  </si>
  <si>
    <t>Potvrzení existence VD</t>
  </si>
  <si>
    <t>Zápis VD</t>
  </si>
  <si>
    <t>CELKEM</t>
  </si>
  <si>
    <t>levý</t>
  </si>
  <si>
    <t>pravý</t>
  </si>
  <si>
    <t>Kostomlátky</t>
  </si>
  <si>
    <t>Týnec nad Labem</t>
  </si>
  <si>
    <t>Pardubice</t>
  </si>
  <si>
    <t>Příloha č. 1. Seznam vodních děl určených k plavebním účelům - přístavní zdi</t>
  </si>
  <si>
    <t>označení</t>
  </si>
  <si>
    <t>ř.km OD</t>
  </si>
  <si>
    <t>ř.km DO</t>
  </si>
  <si>
    <t>délka [m]</t>
  </si>
  <si>
    <t>přístavní zdi</t>
  </si>
  <si>
    <t>Z57</t>
  </si>
  <si>
    <t>Překladiště PREFA</t>
  </si>
  <si>
    <t>Zápy</t>
  </si>
  <si>
    <t>Z58</t>
  </si>
  <si>
    <t>Kolín</t>
  </si>
  <si>
    <t>Drahelice, opevnění pravého břehu</t>
  </si>
  <si>
    <t>Drahelice</t>
  </si>
  <si>
    <t>Z60</t>
  </si>
  <si>
    <t>Veletov</t>
  </si>
  <si>
    <t>Z61</t>
  </si>
  <si>
    <t>Z62</t>
  </si>
  <si>
    <t>v úseku Labe: Veletov - plavební kanál</t>
  </si>
  <si>
    <t>část Labe: Týnec n.L.</t>
  </si>
  <si>
    <t>Labe: Týnec n.L.-přístavní zeď</t>
  </si>
  <si>
    <t>Předpokládaná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</si>
</sst>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0.000"/>
    <numFmt numFmtId="165" formatCode="#,##0\ &quot;Kč&quot;"/>
    <numFmt numFmtId="166" formatCode="#,##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name val="Arial"/>
      <family val="2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ck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/>
      <bottom style="medium"/>
    </border>
    <border>
      <left style="thin"/>
      <right/>
      <top/>
      <bottom style="medium"/>
    </border>
    <border>
      <left style="thick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textRotation="90" wrapText="1"/>
    </xf>
    <xf numFmtId="164" fontId="6" fillId="0" borderId="1" xfId="0" applyNumberFormat="1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" fillId="2" borderId="6" xfId="0" applyFont="1" applyFill="1" applyBorder="1" applyAlignment="1">
      <alignment horizontal="centerContinuous" vertical="center"/>
    </xf>
    <xf numFmtId="0" fontId="4" fillId="2" borderId="7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vertical="center" wrapText="1"/>
    </xf>
    <xf numFmtId="1" fontId="0" fillId="0" borderId="5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vertical="center" wrapText="1"/>
    </xf>
    <xf numFmtId="1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/>
    <xf numFmtId="166" fontId="1" fillId="2" borderId="15" xfId="0" applyNumberFormat="1" applyFont="1" applyFill="1" applyBorder="1" applyAlignment="1">
      <alignment horizontal="center" vertical="center"/>
    </xf>
    <xf numFmtId="166" fontId="1" fillId="2" borderId="16" xfId="0" applyNumberFormat="1" applyFont="1" applyFill="1" applyBorder="1" applyAlignment="1">
      <alignment horizontal="center" vertical="center"/>
    </xf>
    <xf numFmtId="166" fontId="1" fillId="2" borderId="17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2" fillId="0" borderId="0" xfId="0" applyFont="1"/>
    <xf numFmtId="2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9" fillId="0" borderId="18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66" fontId="1" fillId="2" borderId="19" xfId="20" applyNumberFormat="1" applyFont="1" applyFill="1" applyBorder="1" applyAlignment="1" applyProtection="1">
      <alignment horizontal="center" vertical="center"/>
      <protection locked="0"/>
    </xf>
    <xf numFmtId="166" fontId="1" fillId="2" borderId="11" xfId="0" applyNumberFormat="1" applyFont="1" applyFill="1" applyBorder="1" applyAlignment="1" applyProtection="1">
      <alignment horizontal="center" vertical="center"/>
      <protection locked="0"/>
    </xf>
    <xf numFmtId="166" fontId="1" fillId="2" borderId="5" xfId="0" applyNumberFormat="1" applyFont="1" applyFill="1" applyBorder="1" applyAlignment="1" applyProtection="1">
      <alignment horizontal="center" vertical="center"/>
      <protection locked="0"/>
    </xf>
    <xf numFmtId="166" fontId="1" fillId="2" borderId="20" xfId="0" applyNumberFormat="1" applyFont="1" applyFill="1" applyBorder="1" applyAlignment="1" applyProtection="1">
      <alignment horizontal="center" vertical="center"/>
      <protection locked="0"/>
    </xf>
    <xf numFmtId="166" fontId="1" fillId="2" borderId="21" xfId="20" applyNumberFormat="1" applyFont="1" applyFill="1" applyBorder="1" applyAlignment="1" applyProtection="1">
      <alignment horizontal="center" vertical="center"/>
      <protection locked="0"/>
    </xf>
    <xf numFmtId="166" fontId="1" fillId="2" borderId="22" xfId="0" applyNumberFormat="1" applyFont="1" applyFill="1" applyBorder="1" applyAlignment="1" applyProtection="1">
      <alignment horizontal="center" vertical="center"/>
      <protection locked="0"/>
    </xf>
    <xf numFmtId="166" fontId="1" fillId="2" borderId="23" xfId="0" applyNumberFormat="1" applyFont="1" applyFill="1" applyBorder="1" applyAlignment="1" applyProtection="1">
      <alignment horizontal="center" vertical="center"/>
      <protection locked="0"/>
    </xf>
    <xf numFmtId="166" fontId="1" fillId="2" borderId="24" xfId="0" applyNumberFormat="1" applyFont="1" applyFill="1" applyBorder="1" applyAlignment="1" applyProtection="1">
      <alignment horizontal="center" vertical="center"/>
      <protection locked="0"/>
    </xf>
    <xf numFmtId="166" fontId="1" fillId="2" borderId="25" xfId="20" applyNumberFormat="1" applyFont="1" applyFill="1" applyBorder="1" applyAlignment="1" applyProtection="1">
      <alignment horizontal="center" vertical="center"/>
      <protection locked="0"/>
    </xf>
    <xf numFmtId="166" fontId="1" fillId="2" borderId="13" xfId="0" applyNumberFormat="1" applyFont="1" applyFill="1" applyBorder="1" applyAlignment="1" applyProtection="1">
      <alignment horizontal="center" vertical="center"/>
      <protection locked="0"/>
    </xf>
    <xf numFmtId="166" fontId="1" fillId="2" borderId="14" xfId="0" applyNumberFormat="1" applyFont="1" applyFill="1" applyBorder="1" applyAlignment="1" applyProtection="1">
      <alignment horizontal="center" vertical="center"/>
      <protection locked="0"/>
    </xf>
    <xf numFmtId="166" fontId="1" fillId="2" borderId="26" xfId="0" applyNumberFormat="1" applyFont="1" applyFill="1" applyBorder="1" applyAlignment="1" applyProtection="1">
      <alignment horizontal="center" vertical="center"/>
      <protection locked="0"/>
    </xf>
    <xf numFmtId="0" fontId="4" fillId="3" borderId="2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workbookViewId="0" topLeftCell="G1">
      <selection activeCell="P19" sqref="P19"/>
    </sheetView>
  </sheetViews>
  <sheetFormatPr defaultColWidth="9.140625" defaultRowHeight="15"/>
  <cols>
    <col min="1" max="2" width="8.00390625" style="0" customWidth="1"/>
    <col min="3" max="3" width="12.28125" style="0" customWidth="1"/>
    <col min="4" max="4" width="19.00390625" style="0" bestFit="1" customWidth="1"/>
    <col min="5" max="5" width="18.00390625" style="0" hidden="1" customWidth="1"/>
    <col min="6" max="6" width="52.28125" style="0" customWidth="1"/>
    <col min="7" max="7" width="15.00390625" style="0" bestFit="1" customWidth="1"/>
    <col min="8" max="8" width="31.8515625" style="0" customWidth="1"/>
    <col min="9" max="9" width="9.28125" style="0" bestFit="1" customWidth="1"/>
    <col min="10" max="10" width="8.8515625" style="0" bestFit="1" customWidth="1"/>
    <col min="11" max="11" width="15.00390625" style="0" bestFit="1" customWidth="1"/>
    <col min="12" max="12" width="18.8515625" style="0" customWidth="1"/>
    <col min="13" max="13" width="14.7109375" style="0" bestFit="1" customWidth="1"/>
    <col min="14" max="14" width="14.140625" style="0" bestFit="1" customWidth="1"/>
    <col min="15" max="15" width="14.7109375" style="0" bestFit="1" customWidth="1"/>
    <col min="16" max="16" width="14.140625" style="0" bestFit="1" customWidth="1"/>
    <col min="17" max="17" width="13.00390625" style="0" customWidth="1"/>
    <col min="18" max="18" width="21.8515625" style="0" customWidth="1"/>
    <col min="19" max="19" width="12.57421875" style="0" customWidth="1"/>
    <col min="20" max="20" width="14.7109375" style="0" customWidth="1"/>
    <col min="21" max="22" width="12.8515625" style="0" customWidth="1"/>
  </cols>
  <sheetData>
    <row r="1" spans="1:22" ht="15.75" thickBot="1">
      <c r="A1" s="1" t="s">
        <v>22</v>
      </c>
      <c r="B1" s="1"/>
      <c r="C1" s="10"/>
      <c r="D1" s="10"/>
      <c r="E1" s="11"/>
      <c r="F1" s="10"/>
      <c r="G1" s="10"/>
      <c r="H1" s="10"/>
      <c r="I1" s="10"/>
      <c r="J1" s="10"/>
      <c r="K1" s="10"/>
      <c r="L1" s="10"/>
      <c r="M1" s="11"/>
      <c r="N1" s="11"/>
      <c r="O1" s="11"/>
      <c r="P1" s="11"/>
      <c r="Q1" s="10"/>
      <c r="R1" s="10"/>
      <c r="S1" s="10"/>
      <c r="T1" s="10"/>
      <c r="U1" s="10"/>
      <c r="V1" s="10"/>
    </row>
    <row r="2" spans="1:22" ht="18.75" thickBot="1">
      <c r="A2" s="12" t="s">
        <v>0</v>
      </c>
      <c r="B2" s="13"/>
      <c r="C2" s="14"/>
      <c r="D2" s="14"/>
      <c r="E2" s="15"/>
      <c r="F2" s="14"/>
      <c r="G2" s="14"/>
      <c r="H2" s="14"/>
      <c r="I2" s="14"/>
      <c r="J2" s="14"/>
      <c r="K2" s="14"/>
      <c r="L2" s="14"/>
      <c r="M2" s="15"/>
      <c r="N2" s="15"/>
      <c r="O2" s="15"/>
      <c r="P2" s="15"/>
      <c r="Q2" s="66" t="s">
        <v>42</v>
      </c>
      <c r="R2" s="67"/>
      <c r="S2" s="67"/>
      <c r="T2" s="67"/>
      <c r="U2" s="67"/>
      <c r="V2" s="68"/>
    </row>
    <row r="3" spans="1:22" ht="49.5" thickBot="1">
      <c r="A3" s="16" t="s">
        <v>1</v>
      </c>
      <c r="B3" s="17" t="s">
        <v>23</v>
      </c>
      <c r="C3" s="2" t="s">
        <v>2</v>
      </c>
      <c r="D3" s="3" t="s">
        <v>3</v>
      </c>
      <c r="E3" s="18" t="s">
        <v>4</v>
      </c>
      <c r="F3" s="4" t="s">
        <v>5</v>
      </c>
      <c r="G3" s="4" t="s">
        <v>6</v>
      </c>
      <c r="H3" s="5" t="s">
        <v>7</v>
      </c>
      <c r="I3" s="6" t="s">
        <v>24</v>
      </c>
      <c r="J3" s="6" t="s">
        <v>25</v>
      </c>
      <c r="K3" s="6" t="s">
        <v>26</v>
      </c>
      <c r="L3" s="6" t="s">
        <v>8</v>
      </c>
      <c r="M3" s="6" t="s">
        <v>9</v>
      </c>
      <c r="N3" s="6" t="s">
        <v>10</v>
      </c>
      <c r="O3" s="6" t="s">
        <v>9</v>
      </c>
      <c r="P3" s="6" t="s">
        <v>10</v>
      </c>
      <c r="Q3" s="7" t="s">
        <v>11</v>
      </c>
      <c r="R3" s="8" t="s">
        <v>12</v>
      </c>
      <c r="S3" s="5" t="s">
        <v>13</v>
      </c>
      <c r="T3" s="5" t="s">
        <v>14</v>
      </c>
      <c r="U3" s="6" t="s">
        <v>15</v>
      </c>
      <c r="V3" s="19" t="s">
        <v>16</v>
      </c>
    </row>
    <row r="4" spans="1:22" ht="15">
      <c r="A4" s="20">
        <v>1</v>
      </c>
      <c r="B4" s="21" t="s">
        <v>28</v>
      </c>
      <c r="C4" s="9">
        <v>3</v>
      </c>
      <c r="D4" s="22" t="s">
        <v>19</v>
      </c>
      <c r="E4" s="23"/>
      <c r="F4" s="24" t="s">
        <v>29</v>
      </c>
      <c r="G4" s="25" t="s">
        <v>27</v>
      </c>
      <c r="H4" s="26" t="s">
        <v>30</v>
      </c>
      <c r="I4" s="46">
        <v>867.2</v>
      </c>
      <c r="J4" s="46">
        <v>867.32</v>
      </c>
      <c r="K4" s="47">
        <f aca="true" t="shared" si="0" ref="K4:K8">(J4-I4)*1000</f>
        <v>120.00000000000455</v>
      </c>
      <c r="L4" s="51" t="s">
        <v>17</v>
      </c>
      <c r="M4" s="27">
        <v>-722214</v>
      </c>
      <c r="N4" s="27">
        <v>-1035503</v>
      </c>
      <c r="O4" s="27">
        <v>-722126</v>
      </c>
      <c r="P4" s="27">
        <v>-1035566</v>
      </c>
      <c r="Q4" s="54"/>
      <c r="R4" s="55"/>
      <c r="S4" s="55"/>
      <c r="T4" s="56"/>
      <c r="U4" s="57"/>
      <c r="V4" s="40">
        <f aca="true" t="shared" si="1" ref="V4:V9">SUM(Q4:U4)</f>
        <v>0</v>
      </c>
    </row>
    <row r="5" spans="1:22" ht="15">
      <c r="A5" s="20">
        <v>2</v>
      </c>
      <c r="B5" s="21" t="s">
        <v>31</v>
      </c>
      <c r="C5" s="9">
        <v>3</v>
      </c>
      <c r="D5" s="22" t="s">
        <v>32</v>
      </c>
      <c r="E5" s="23">
        <v>9051011553</v>
      </c>
      <c r="F5" s="24" t="s">
        <v>33</v>
      </c>
      <c r="G5" s="25" t="s">
        <v>27</v>
      </c>
      <c r="H5" s="26" t="s">
        <v>34</v>
      </c>
      <c r="I5" s="46">
        <v>893.99</v>
      </c>
      <c r="J5" s="46">
        <v>894.1</v>
      </c>
      <c r="K5" s="47">
        <f t="shared" si="0"/>
        <v>110.00000000001364</v>
      </c>
      <c r="L5" s="51" t="s">
        <v>18</v>
      </c>
      <c r="M5" s="27">
        <v>-699251</v>
      </c>
      <c r="N5" s="27">
        <v>-1038892</v>
      </c>
      <c r="O5" s="27">
        <v>-699142</v>
      </c>
      <c r="P5" s="27">
        <v>-1038875</v>
      </c>
      <c r="Q5" s="54"/>
      <c r="R5" s="55"/>
      <c r="S5" s="55"/>
      <c r="T5" s="56"/>
      <c r="U5" s="57"/>
      <c r="V5" s="40">
        <f t="shared" si="1"/>
        <v>0</v>
      </c>
    </row>
    <row r="6" spans="1:22" ht="15">
      <c r="A6" s="20">
        <v>3</v>
      </c>
      <c r="B6" s="21" t="s">
        <v>35</v>
      </c>
      <c r="C6" s="9">
        <v>3</v>
      </c>
      <c r="D6" s="22" t="s">
        <v>32</v>
      </c>
      <c r="E6" s="23">
        <v>9051009941</v>
      </c>
      <c r="F6" s="24" t="s">
        <v>39</v>
      </c>
      <c r="G6" s="25" t="s">
        <v>27</v>
      </c>
      <c r="H6" s="26" t="s">
        <v>36</v>
      </c>
      <c r="I6" s="46">
        <v>928.81</v>
      </c>
      <c r="J6" s="46">
        <v>928.87</v>
      </c>
      <c r="K6" s="47">
        <f t="shared" si="0"/>
        <v>60.00000000005912</v>
      </c>
      <c r="L6" s="51" t="s">
        <v>18</v>
      </c>
      <c r="M6" s="27">
        <v>-680935</v>
      </c>
      <c r="N6" s="27">
        <v>-1058306</v>
      </c>
      <c r="O6" s="27">
        <v>-680876</v>
      </c>
      <c r="P6" s="27">
        <v>-1058304</v>
      </c>
      <c r="Q6" s="54"/>
      <c r="R6" s="55"/>
      <c r="S6" s="55"/>
      <c r="T6" s="56"/>
      <c r="U6" s="57"/>
      <c r="V6" s="40">
        <f t="shared" si="1"/>
        <v>0</v>
      </c>
    </row>
    <row r="7" spans="1:22" ht="15">
      <c r="A7" s="20">
        <v>4</v>
      </c>
      <c r="B7" s="21" t="s">
        <v>37</v>
      </c>
      <c r="C7" s="9">
        <v>3</v>
      </c>
      <c r="D7" s="22" t="s">
        <v>21</v>
      </c>
      <c r="E7" s="23">
        <v>9051009947</v>
      </c>
      <c r="F7" s="24" t="s">
        <v>40</v>
      </c>
      <c r="G7" s="25" t="s">
        <v>27</v>
      </c>
      <c r="H7" s="26" t="s">
        <v>20</v>
      </c>
      <c r="I7" s="46">
        <v>932.83</v>
      </c>
      <c r="J7" s="46">
        <v>932.97</v>
      </c>
      <c r="K7" s="47">
        <f t="shared" si="0"/>
        <v>139.99999999998636</v>
      </c>
      <c r="L7" s="52" t="s">
        <v>18</v>
      </c>
      <c r="M7" s="27">
        <v>-677476</v>
      </c>
      <c r="N7" s="27">
        <v>-1057262</v>
      </c>
      <c r="O7" s="27">
        <v>-677341</v>
      </c>
      <c r="P7" s="27">
        <v>-1057221</v>
      </c>
      <c r="Q7" s="58"/>
      <c r="R7" s="59"/>
      <c r="S7" s="59"/>
      <c r="T7" s="60"/>
      <c r="U7" s="61"/>
      <c r="V7" s="41">
        <f t="shared" si="1"/>
        <v>0</v>
      </c>
    </row>
    <row r="8" spans="1:22" ht="15.75" thickBot="1">
      <c r="A8" s="28">
        <v>5</v>
      </c>
      <c r="B8" s="29" t="s">
        <v>38</v>
      </c>
      <c r="C8" s="30">
        <v>3</v>
      </c>
      <c r="D8" s="31" t="s">
        <v>21</v>
      </c>
      <c r="E8" s="32">
        <v>9051008212</v>
      </c>
      <c r="F8" s="33" t="s">
        <v>41</v>
      </c>
      <c r="G8" s="34" t="s">
        <v>27</v>
      </c>
      <c r="H8" s="35" t="s">
        <v>20</v>
      </c>
      <c r="I8" s="48">
        <v>933.63</v>
      </c>
      <c r="J8" s="48">
        <v>933.73</v>
      </c>
      <c r="K8" s="49">
        <f t="shared" si="0"/>
        <v>100.00000000002274</v>
      </c>
      <c r="L8" s="53" t="s">
        <v>17</v>
      </c>
      <c r="M8" s="36">
        <v>-676712</v>
      </c>
      <c r="N8" s="36">
        <v>-1057049</v>
      </c>
      <c r="O8" s="36">
        <v>-676633</v>
      </c>
      <c r="P8" s="36">
        <v>-1056963</v>
      </c>
      <c r="Q8" s="62"/>
      <c r="R8" s="63"/>
      <c r="S8" s="63"/>
      <c r="T8" s="64"/>
      <c r="U8" s="65"/>
      <c r="V8" s="42">
        <f t="shared" si="1"/>
        <v>0</v>
      </c>
    </row>
    <row r="9" spans="1:22" ht="15">
      <c r="A9" s="45" t="s">
        <v>16</v>
      </c>
      <c r="E9" s="37"/>
      <c r="I9" s="38"/>
      <c r="J9" s="38"/>
      <c r="K9" s="50">
        <f>SUM(K4:K8)</f>
        <v>530.0000000000864</v>
      </c>
      <c r="M9" s="37"/>
      <c r="N9" s="37"/>
      <c r="O9" s="37"/>
      <c r="P9" s="37"/>
      <c r="Q9" s="43">
        <f>SUM(Q4:Q8)</f>
        <v>0</v>
      </c>
      <c r="R9" s="44">
        <f>SUM(R4:R8)</f>
        <v>0</v>
      </c>
      <c r="S9" s="44">
        <f>SUM(S4:S8)</f>
        <v>0</v>
      </c>
      <c r="T9" s="43">
        <f>SUM(T4:T8)</f>
        <v>0</v>
      </c>
      <c r="U9" s="43">
        <f>SUM(U4:U8)</f>
        <v>0</v>
      </c>
      <c r="V9" s="43">
        <f t="shared" si="1"/>
        <v>0</v>
      </c>
    </row>
    <row r="12" ht="15">
      <c r="V12" s="39"/>
    </row>
  </sheetData>
  <sheetProtection sheet="1" objects="1" scenarios="1"/>
  <mergeCells count="1">
    <mergeCell ref="Q2:V2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V4:V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Soňa Zajícová</dc:creator>
  <cp:keywords/>
  <dc:description/>
  <cp:lastModifiedBy>Ing. Soňa Zajícová</cp:lastModifiedBy>
  <cp:lastPrinted>2017-06-28T09:30:18Z</cp:lastPrinted>
  <dcterms:created xsi:type="dcterms:W3CDTF">2017-06-28T08:39:34Z</dcterms:created>
  <dcterms:modified xsi:type="dcterms:W3CDTF">2018-02-26T09:31:00Z</dcterms:modified>
  <cp:category/>
  <cp:version/>
  <cp:contentType/>
  <cp:contentStatus/>
</cp:coreProperties>
</file>