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17. Úklidové, čisticí a mycí prostředky\02. Výzva\"/>
    </mc:Choice>
  </mc:AlternateContent>
  <workbookProtection workbookPassword="CC09" lockStructure="1"/>
  <bookViews>
    <workbookView xWindow="0" yWindow="0" windowWidth="28800" windowHeight="12225"/>
  </bookViews>
  <sheets>
    <sheet name="Úklidové, čisticí a mycí prost." sheetId="1" r:id="rId1"/>
  </sheets>
  <definedNames>
    <definedName name="_xlnm.Print_Titles" localSheetId="0">'Úklidové, čisticí a mycí prost.'!$5:$6</definedName>
  </definedNames>
  <calcPr calcId="152511"/>
  <customWorkbookViews>
    <customWorkbookView name="Lenka Suchánková – osobní zobrazení" guid="{38CDA85E-CB10-470F-8FFA-31D92EA0145A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O88" i="1" l="1"/>
  <c r="O8" i="1"/>
  <c r="O9" i="1"/>
  <c r="O10" i="1"/>
  <c r="O12" i="1"/>
  <c r="O13" i="1"/>
  <c r="O14" i="1"/>
  <c r="O15" i="1"/>
  <c r="O16" i="1"/>
  <c r="O17" i="1"/>
  <c r="O18" i="1"/>
  <c r="O19" i="1"/>
  <c r="O20" i="1"/>
  <c r="O22" i="1"/>
  <c r="O23" i="1"/>
  <c r="O24" i="1"/>
  <c r="O25" i="1"/>
  <c r="O26" i="1"/>
  <c r="O27" i="1"/>
  <c r="O28" i="1"/>
  <c r="O29" i="1"/>
  <c r="O30" i="1"/>
  <c r="O31" i="1"/>
  <c r="O32" i="1"/>
  <c r="O33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7" i="1"/>
  <c r="N8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" i="1"/>
  <c r="N7" i="1"/>
  <c r="J58" i="1"/>
  <c r="J52" i="1"/>
  <c r="J53" i="1"/>
  <c r="J54" i="1"/>
  <c r="J55" i="1"/>
  <c r="J56" i="1"/>
  <c r="J57" i="1"/>
  <c r="J48" i="1"/>
  <c r="J49" i="1"/>
  <c r="J50" i="1"/>
  <c r="J51" i="1"/>
  <c r="J47" i="1"/>
  <c r="J46" i="1"/>
  <c r="J45" i="1"/>
  <c r="J39" i="1"/>
  <c r="J40" i="1"/>
  <c r="J41" i="1"/>
  <c r="J35" i="1"/>
  <c r="J36" i="1"/>
  <c r="J37" i="1"/>
  <c r="J38" i="1"/>
  <c r="J34" i="1"/>
  <c r="O34" i="1" s="1"/>
  <c r="J11" i="1"/>
  <c r="O11" i="1" s="1"/>
  <c r="J21" i="1"/>
  <c r="O21" i="1" s="1"/>
  <c r="J29" i="1"/>
  <c r="J30" i="1"/>
  <c r="J31" i="1"/>
  <c r="J32" i="1"/>
  <c r="J33" i="1"/>
  <c r="J25" i="1"/>
  <c r="J26" i="1"/>
  <c r="J27" i="1"/>
  <c r="J28" i="1"/>
  <c r="J23" i="1"/>
  <c r="J24" i="1"/>
  <c r="J22" i="1"/>
  <c r="J18" i="1"/>
  <c r="J19" i="1"/>
  <c r="J20" i="1"/>
  <c r="J16" i="1"/>
  <c r="J17" i="1"/>
  <c r="J13" i="1"/>
  <c r="J14" i="1"/>
  <c r="J15" i="1"/>
  <c r="J12" i="1"/>
  <c r="J9" i="1"/>
  <c r="J10" i="1"/>
  <c r="J8" i="1"/>
  <c r="J7" i="1"/>
  <c r="J42" i="1" l="1"/>
  <c r="O89" i="1" l="1"/>
</calcChain>
</file>

<file path=xl/sharedStrings.xml><?xml version="1.0" encoding="utf-8"?>
<sst xmlns="http://schemas.openxmlformats.org/spreadsheetml/2006/main" count="425" uniqueCount="196">
  <si>
    <t>Podrobná specifikace předmětu koupě</t>
  </si>
  <si>
    <t>Celkem</t>
  </si>
  <si>
    <t>Kategorie</t>
  </si>
  <si>
    <t>Název položky</t>
  </si>
  <si>
    <t>Specifikace položky zadavatelem</t>
  </si>
  <si>
    <t>MJ</t>
  </si>
  <si>
    <t>ks</t>
  </si>
  <si>
    <t>Úklidové pomůcky</t>
  </si>
  <si>
    <t>Čisticí prostředky</t>
  </si>
  <si>
    <t>Čističe odpadů</t>
  </si>
  <si>
    <t>Dezinfekční prostředky</t>
  </si>
  <si>
    <t>Mycí prostředky do myčky</t>
  </si>
  <si>
    <t>Odstraňovače vodního kamene a rzi</t>
  </si>
  <si>
    <t>Prostředky na mytí oken</t>
  </si>
  <si>
    <t>Prostředky proti prachu</t>
  </si>
  <si>
    <t>Ostatní čisticí prostředky</t>
  </si>
  <si>
    <t>Hygienické prostředky</t>
  </si>
  <si>
    <t>Osvěžovače vzduchu a hygiena toalet</t>
  </si>
  <si>
    <t>Pytle na odpad</t>
  </si>
  <si>
    <t>Průmyslové prací prostředky</t>
  </si>
  <si>
    <t>Položka číslo</t>
  </si>
  <si>
    <t>Mýdla, šampony, krémy, mycí pasty</t>
  </si>
  <si>
    <t xml:space="preserve">
Čisticí prostředek na dřevo a nábytek s voskem
</t>
  </si>
  <si>
    <t xml:space="preserve">
Čistič dřevěných podlah
</t>
  </si>
  <si>
    <t xml:space="preserve">
Čistič podlah
</t>
  </si>
  <si>
    <t xml:space="preserve">
Čistící prostředek - univerzální
</t>
  </si>
  <si>
    <t xml:space="preserve">
Leštenka na nábytek
</t>
  </si>
  <si>
    <t xml:space="preserve">
Odmašťovač
</t>
  </si>
  <si>
    <t xml:space="preserve">
Odmašťovač ve spreji
</t>
  </si>
  <si>
    <t xml:space="preserve">
Čistící krém
</t>
  </si>
  <si>
    <t>Čističe kuchyní a koupelen</t>
  </si>
  <si>
    <t xml:space="preserve">
Čistící prostředek - koupelna
</t>
  </si>
  <si>
    <t xml:space="preserve">
Čistící prostředek ve spreji - kuchyně
</t>
  </si>
  <si>
    <t xml:space="preserve">
Čistící tekutý písek
</t>
  </si>
  <si>
    <t xml:space="preserve">
WC čistič
</t>
  </si>
  <si>
    <t xml:space="preserve">
Čistič odpadů - tekutý
</t>
  </si>
  <si>
    <t xml:space="preserve">
Čistič odpadů - granulovaný
</t>
  </si>
  <si>
    <t xml:space="preserve">
Čistič odpadů - kyselinový
</t>
  </si>
  <si>
    <t xml:space="preserve">
Dezinfekční prostředek
</t>
  </si>
  <si>
    <t xml:space="preserve">
Dezinfekční a bělící prostředek ve spreji
</t>
  </si>
  <si>
    <t xml:space="preserve">
Leštidlo do myček
</t>
  </si>
  <si>
    <t xml:space="preserve">
Osvěžovač myčky
</t>
  </si>
  <si>
    <t xml:space="preserve">
Sůl do myček
</t>
  </si>
  <si>
    <t xml:space="preserve">
Tablety do myčky
</t>
  </si>
  <si>
    <t>Mycí prostředky na nádobí</t>
  </si>
  <si>
    <t xml:space="preserve">
Prostředek na mytí nádobí
</t>
  </si>
  <si>
    <t xml:space="preserve">
Čistící prášek
</t>
  </si>
  <si>
    <t xml:space="preserve">
Přípravek na rez, vodní kámen a jiné usazeniny
</t>
  </si>
  <si>
    <t xml:space="preserve">
Čistič na rez a vodní kámen ve spreji
</t>
  </si>
  <si>
    <t xml:space="preserve">
Krém na pracovní obuv
</t>
  </si>
  <si>
    <t xml:space="preserve">
Prášek na praní
</t>
  </si>
  <si>
    <t xml:space="preserve">
Čisticí prostředek na mytí oken ve spreji s alkoholem
</t>
  </si>
  <si>
    <t xml:space="preserve">
Čisticí prostředek na mytí oken s alkoholem
</t>
  </si>
  <si>
    <t xml:space="preserve">
Čisticí prostředek na dřevo a nábytek s voskem ve spreji
</t>
  </si>
  <si>
    <t xml:space="preserve">
Sprej proti prachu
</t>
  </si>
  <si>
    <t xml:space="preserve">
Olejová politura na nábytek
</t>
  </si>
  <si>
    <t xml:space="preserve">
Hygienické sáčky
</t>
  </si>
  <si>
    <t xml:space="preserve">
Papírové ručníky
</t>
  </si>
  <si>
    <t xml:space="preserve">
Toaletní papír dvouvrstvý
</t>
  </si>
  <si>
    <t xml:space="preserve">
Toaletní papír do zásobníku
</t>
  </si>
  <si>
    <t xml:space="preserve">
Krém na ruce
</t>
  </si>
  <si>
    <t xml:space="preserve">
Tekutá mycí pasta
</t>
  </si>
  <si>
    <t xml:space="preserve">
Mycí pasta
</t>
  </si>
  <si>
    <t xml:space="preserve">
Mýdlo - tekuté
</t>
  </si>
  <si>
    <t xml:space="preserve">
Mýdlo - tuhé
</t>
  </si>
  <si>
    <t xml:space="preserve">
Kopřivový šampon
</t>
  </si>
  <si>
    <t xml:space="preserve">
Sáček do koše 120 l, 80 mikronů
</t>
  </si>
  <si>
    <t xml:space="preserve">
Sáček do koše 240 l, 80 mikronů
</t>
  </si>
  <si>
    <t xml:space="preserve">
Sáček do koše zatahovací 60 l
</t>
  </si>
  <si>
    <t xml:space="preserve">
Osvěžovač vzduchu ve spreji
</t>
  </si>
  <si>
    <t xml:space="preserve">
Gelový osvěžovač vzduchu
</t>
  </si>
  <si>
    <t xml:space="preserve">
Tablety do WC pisoárů
</t>
  </si>
  <si>
    <t xml:space="preserve">
WC gel se zásobníkem
</t>
  </si>
  <si>
    <t xml:space="preserve">
WC blok
</t>
  </si>
  <si>
    <t xml:space="preserve">
Drátěnka silikonová
</t>
  </si>
  <si>
    <t xml:space="preserve">
Drátěnka
</t>
  </si>
  <si>
    <t xml:space="preserve">
Hadr na podlahu netkaný
</t>
  </si>
  <si>
    <t xml:space="preserve">
rozměr cca 50 x 60 cm
</t>
  </si>
  <si>
    <t xml:space="preserve">
Hadr na podlahu tkaný
</t>
  </si>
  <si>
    <t xml:space="preserve">
Hadr z netkaného textilu
</t>
  </si>
  <si>
    <t xml:space="preserve">
Houba gastro
</t>
  </si>
  <si>
    <t xml:space="preserve">
silná abrazivní vrstva
</t>
  </si>
  <si>
    <t xml:space="preserve">
Houba na mytí vozidel
</t>
  </si>
  <si>
    <t xml:space="preserve">
rozměr cca 20 x 13 x 7 cm
</t>
  </si>
  <si>
    <t xml:space="preserve">
Houbička čistící
</t>
  </si>
  <si>
    <t xml:space="preserve">
boční tvarování, abrazivní vrstva, 5 ks / bal.
</t>
  </si>
  <si>
    <t xml:space="preserve">
Houbičky na nádobí
</t>
  </si>
  <si>
    <t xml:space="preserve">
Hrablo na sníh
</t>
  </si>
  <si>
    <t xml:space="preserve">
Kartáč podlahový k tyči
</t>
  </si>
  <si>
    <t xml:space="preserve">
dřevěný
</t>
  </si>
  <si>
    <t xml:space="preserve">
Kartáč podlahový ruční
</t>
  </si>
  <si>
    <t xml:space="preserve">
Koště rýžové
</t>
  </si>
  <si>
    <t xml:space="preserve">
Ulicový smeták k tyči
</t>
  </si>
  <si>
    <t xml:space="preserve">
záběr 80 cm
</t>
  </si>
  <si>
    <t xml:space="preserve">
Lopatka
</t>
  </si>
  <si>
    <t xml:space="preserve">
kovová
</t>
  </si>
  <si>
    <t xml:space="preserve">
Úklidová sada
</t>
  </si>
  <si>
    <t xml:space="preserve">
Násada na smeták
</t>
  </si>
  <si>
    <t xml:space="preserve">
dřevěná, délka cca 150 cm
</t>
  </si>
  <si>
    <t xml:space="preserve">
Smetáček
</t>
  </si>
  <si>
    <t xml:space="preserve">
ruční, dřevěný, přírodní vlas
</t>
  </si>
  <si>
    <t xml:space="preserve">
Smetáček a lopatka
</t>
  </si>
  <si>
    <t xml:space="preserve">
ruční, plastové provedení, umělý vlas, s gumovou lištou
</t>
  </si>
  <si>
    <t xml:space="preserve">
Smeták dřevěný s tyči
</t>
  </si>
  <si>
    <t xml:space="preserve">
záběr 60 cm
</t>
  </si>
  <si>
    <t xml:space="preserve">
záběr 30 cm
</t>
  </si>
  <si>
    <t xml:space="preserve">
Stěrka na okna
</t>
  </si>
  <si>
    <t xml:space="preserve">
záběr min. 25 cm
</t>
  </si>
  <si>
    <t xml:space="preserve">
Stěrka podlahová
</t>
  </si>
  <si>
    <t xml:space="preserve">
záběr min. 60 cm
</t>
  </si>
  <si>
    <t xml:space="preserve">
Utěrka houbová
</t>
  </si>
  <si>
    <t xml:space="preserve">
cca 17 x 15 cm
</t>
  </si>
  <si>
    <t xml:space="preserve">
Utěrka na nádobí
</t>
  </si>
  <si>
    <t xml:space="preserve">
Utěrka švédská
</t>
  </si>
  <si>
    <t xml:space="preserve">
WC kartáč s plastovým držákem a nádobou
</t>
  </si>
  <si>
    <t xml:space="preserve">
Zvon na toalety
</t>
  </si>
  <si>
    <t xml:space="preserve">
gumový
</t>
  </si>
  <si>
    <t>Celková nabídková cena bez DPH</t>
  </si>
  <si>
    <t xml:space="preserve">
tekutý prostředek na čištění, leštění a konzervaci nábytku, vhodný pro všechny druhy nábytku, odolnost vůči vodě
</t>
  </si>
  <si>
    <t xml:space="preserve">
odstraňující pachy usazující se v myčce
</t>
  </si>
  <si>
    <t xml:space="preserve">
ošetřující přípravek na černou koženou pracovní obuv s roztírací houbičkou
</t>
  </si>
  <si>
    <t xml:space="preserve">
cca 250 útržků, z neběleného recyklovaného materiálu
</t>
  </si>
  <si>
    <t xml:space="preserve">
dvouvrstvý toaletní papír do zásobníku, Ø role 26 cm, z běleného recyklovaného materiálu
</t>
  </si>
  <si>
    <t xml:space="preserve">
závěsný blok v podobě kuliček apod., s obsahem čistící pěny
</t>
  </si>
  <si>
    <t xml:space="preserve">
měkká plastová spirála, Ø cca 8 cm
</t>
  </si>
  <si>
    <t xml:space="preserve">
pletená ocelová drátěnka, Ø cca 8 cm
</t>
  </si>
  <si>
    <t xml:space="preserve">
rozměr cca 50 x 60 cm
</t>
  </si>
  <si>
    <t xml:space="preserve">
barva oranžová, vysoká savost, rozměr cca 50 x 60 cm
</t>
  </si>
  <si>
    <t xml:space="preserve">
kovové, záběr cca 45 cm, hliníková násada s pogumovanou rukojetí
</t>
  </si>
  <si>
    <t xml:space="preserve">
smeták cca 40 x 7 cm, dřevěná násada cca 140 cm
</t>
  </si>
  <si>
    <t xml:space="preserve">
úklidová sada pro mokré vytírání se ždímáním, zejména pro úklid dlažeb a kamenných povrchů s plochým mopem bez kontaktu rukou se špinavou vodou, kovovou tyčí o délce 150 cm, ždímání zatáhnutím rukojeti, vědro o objemu cca 20 l, s možností dodání náhradní hlavy k mopu a ostatních součástí úklidové sady
</t>
  </si>
  <si>
    <t xml:space="preserve">
úklidová sada pro mokré vytírání se ždímáním, zejména pro úklid dlažeb a kamenných povrchů s plochým mopem bez kontaktu rukou se špinavou vodou, kovovou tyčí o délce 150 cm a vědra s nástavcem pro ždímání nohou o objemu cca 12 l, s možností dodání náhradní hlavy k mopu a ostatních součástí úklidové sady
</t>
  </si>
  <si>
    <t xml:space="preserve">
100 % bavlna, rozměr cca 50 x 70 cm
</t>
  </si>
  <si>
    <t xml:space="preserve">
min. 200 g/m², cca 40 x 40 cm
</t>
  </si>
  <si>
    <t xml:space="preserve">
nylonový kartáč, délka cca 35 cm
</t>
  </si>
  <si>
    <t>veřejné zakázky malého rozsahu pod názvem</t>
  </si>
  <si>
    <t>Preferovaná velikost balení</t>
  </si>
  <si>
    <t>ml</t>
  </si>
  <si>
    <t xml:space="preserve">
vysoce účinný mýdlový čistič na dřevěné podlahy, dveře, dřevěné římsy a dřevěný nábytek s voskem
</t>
  </si>
  <si>
    <t xml:space="preserve">
ochranný čistič na olejem ošetřené podlahy s konzervačním účinkem, obnovuje přirozené vlastnosti dřeva
</t>
  </si>
  <si>
    <t xml:space="preserve">
univerzální vysoce koncentrovaný prostředek k umývání podlah, dávkování 1 kávová lžička na 5 l
</t>
  </si>
  <si>
    <t xml:space="preserve">
univerzální vysoce koncentrovaný tekutý čisticí prostředek pro všechny povrchy
</t>
  </si>
  <si>
    <t xml:space="preserve">
vysoce koncentrovaný odmašťovací připravek k odstranění nečistot, mastnoty a silikonu
</t>
  </si>
  <si>
    <t xml:space="preserve">
vysoce koncentrovaný čistící a odmašťovací prostředek na odmašťování kovových součástí strojů a zařízení, který čistí i mastné prostory výrobních hal
</t>
  </si>
  <si>
    <t xml:space="preserve">
vysoce účinný krémový písek s bělícím účinkem
</t>
  </si>
  <si>
    <t>g</t>
  </si>
  <si>
    <t xml:space="preserve">
vysoce účinný - koncentrovaný tekutý čistící a dezinfekční prostředek na podlahy, chodby, koupelny, hygienické zařízení s baktericidními a fungicidními účinky
</t>
  </si>
  <si>
    <t xml:space="preserve">
vysoce účinný prostředek proti usazeným nečistotám, na pracovní desky, obklady, umělohmotné a nerezové povrchy
</t>
  </si>
  <si>
    <t xml:space="preserve">
na čištění umyvadel, van, klozetových mís, obkladaček, smaltovaných předmětů apod.
</t>
  </si>
  <si>
    <t xml:space="preserve">
antibakteriální gel na čištění toalety
</t>
  </si>
  <si>
    <t xml:space="preserve">
rozpouštěč nečistoty v odpadech (např. tuk, papír, vlasy,…)
</t>
  </si>
  <si>
    <t xml:space="preserve">
hydroxid sodný
</t>
  </si>
  <si>
    <t xml:space="preserve">
proti virům, bakteriím, pachům apod.
</t>
  </si>
  <si>
    <t xml:space="preserve">
vysoce účinný s obsahem aktivního chloru, proti bakteriím, plísním, virům, odstraňuje pachy, odbarvuje a bělí textilie
</t>
  </si>
  <si>
    <t xml:space="preserve">
vysoce účinné, zabraňující vytváření bílých vápenatých skvrn na nádobí
</t>
  </si>
  <si>
    <t>-</t>
  </si>
  <si>
    <t xml:space="preserve">
ochrana před usazováním vodního kamene
</t>
  </si>
  <si>
    <t xml:space="preserve">
vysoce koncentrovaný čistící prostředek (cca 5 ml / 5 l), neutrální pH, vůně - jablko, citrón,…
</t>
  </si>
  <si>
    <t xml:space="preserve">
vysoce koncentrovaný a účinný kyselý čisticí prostředek na umyvadla a WC mísy
</t>
  </si>
  <si>
    <t xml:space="preserve">
odstraňující vodní kámen a rez z různých povrchů
</t>
  </si>
  <si>
    <t xml:space="preserve">
vysoce koncentrovaný sypký prací prostředek na praní barevného prádla do průmyslových praček, vhodný k praní při teplotách 30 °C až 95 °C
</t>
  </si>
  <si>
    <t xml:space="preserve">
odstraňující špínu a mastnotu, hydraulická pistole
</t>
  </si>
  <si>
    <t xml:space="preserve">
odstraňující špínu a mastnotu
</t>
  </si>
  <si>
    <t xml:space="preserve">
zabraňující nadměrnému vysychání a dodává povrchům vysoký lesk
</t>
  </si>
  <si>
    <t xml:space="preserve">
odstraňující prach a nečistoty bez poškození dřeva, dodává lesk, antistatické přísady odpuzují prach
</t>
  </si>
  <si>
    <t xml:space="preserve">
tekutý prostředek na čištění, leštění a konzervaci nábytku, vhodný pro všechny druhy nábytku, odolnost vůči vodě, obsahující směs olejů a pomocné čistící látky
</t>
  </si>
  <si>
    <t xml:space="preserve">
mikrotenové sáčky, do zásobníků o rozměrech 95 x 27 x 136 mm, do zásobníku lze vložit v krabičce
</t>
  </si>
  <si>
    <t xml:space="preserve">
dvouvrstvé, vyrobené z recyklované suroviny, skládané podle písmene Z
</t>
  </si>
  <si>
    <t xml:space="preserve">
ochrana před vysoušením
</t>
  </si>
  <si>
    <t xml:space="preserve">
vysoce účinná, obsahující abraziva, k odstranění olejovitých a mazlavých nečistot
</t>
  </si>
  <si>
    <t xml:space="preserve">
gelové mýdlo s neutrálním pH, vysoce účinný koncetrát
</t>
  </si>
  <si>
    <t xml:space="preserve">
šampon s bylinnými extrakty, regenerační účinky, pH neutrální
</t>
  </si>
  <si>
    <t xml:space="preserve">
mechanický rozprašovač bez hnacího plynu
</t>
  </si>
  <si>
    <t xml:space="preserve">
vhodné použití i při nízkých teplotách
</t>
  </si>
  <si>
    <t xml:space="preserve">
dezinfekční tablety s parfemací
</t>
  </si>
  <si>
    <t xml:space="preserve">
dezinfekční gel do držáku na toaletě
</t>
  </si>
  <si>
    <t>Katalogové číslo dodavatele</t>
  </si>
  <si>
    <t>Nabízené zboží (výrobce, obchodní označení, specifikace)</t>
  </si>
  <si>
    <t>Požadované množství MJ</t>
  </si>
  <si>
    <t>Nabídková cena za 1 ml, 1 g, 1 ks,... bez DPH</t>
  </si>
  <si>
    <t>Nabízená velikost balení v požadovaných MJ</t>
  </si>
  <si>
    <t>Cena nabízeného balení bez DPH</t>
  </si>
  <si>
    <t>„Úklidové, čisticí a mycí prostředky“</t>
  </si>
  <si>
    <t>Požadavky zadavatele na úklidové, čisticí a mycí prostředky na rok 2018 - 2019</t>
  </si>
  <si>
    <t xml:space="preserve">
Tekutý písek
</t>
  </si>
  <si>
    <t xml:space="preserve">na nádobí, obklady, sanitární zařízení,… </t>
  </si>
  <si>
    <t>s obsahem hydratačního krému</t>
  </si>
  <si>
    <t xml:space="preserve">
Sáček do koše 60 l
</t>
  </si>
  <si>
    <t>80 mikronů</t>
  </si>
  <si>
    <t>81 mikronů</t>
  </si>
  <si>
    <t>82 mikronů</t>
  </si>
  <si>
    <t>zavírání se zatahovací páskou</t>
  </si>
  <si>
    <t>dlouhotrvající svěžest</t>
  </si>
  <si>
    <t>s abrazivní vrstvou</t>
  </si>
  <si>
    <t>Preferované množství balení (ks)</t>
  </si>
  <si>
    <t xml:space="preserve">
čistič s obsahem kyseliny sírové min. 96 %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</si>
</sst>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.000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1010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9" fillId="0" borderId="0"/>
  </cellStyleXfs>
  <cellXfs count="81">
    <xf numFmtId="0" fontId="0" fillId="0" borderId="0" xfId="0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indent="1"/>
    </xf>
    <xf numFmtId="164" fontId="8" fillId="0" borderId="0" xfId="0" applyNumberFormat="1" applyFont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 indent="1"/>
    </xf>
    <xf numFmtId="0" fontId="8" fillId="0" borderId="2" xfId="0" applyFont="1" applyFill="1" applyBorder="1" applyAlignment="1" applyProtection="1">
      <alignment horizontal="left" vertical="center" wrapText="1" indent="1"/>
    </xf>
    <xf numFmtId="0" fontId="8" fillId="0" borderId="2" xfId="0" applyFont="1" applyFill="1" applyBorder="1" applyAlignment="1" applyProtection="1">
      <alignment horizontal="left" vertical="center" wrapText="1" indent="1"/>
      <protection locked="0"/>
    </xf>
    <xf numFmtId="0" fontId="8" fillId="2" borderId="2" xfId="0" applyFont="1" applyFill="1" applyBorder="1" applyAlignment="1" applyProtection="1">
      <alignment horizontal="left" vertical="center" wrapText="1" indent="2"/>
    </xf>
    <xf numFmtId="0" fontId="8" fillId="0" borderId="2" xfId="0" applyFont="1" applyBorder="1" applyAlignment="1" applyProtection="1">
      <alignment horizontal="left" vertical="center" wrapText="1" indent="1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164" fontId="8" fillId="0" borderId="1" xfId="0" applyNumberFormat="1" applyFont="1" applyBorder="1" applyAlignment="1" applyProtection="1">
      <alignment horizontal="right" vertical="center" indent="1"/>
    </xf>
    <xf numFmtId="0" fontId="8" fillId="2" borderId="3" xfId="0" applyFont="1" applyFill="1" applyBorder="1" applyAlignment="1" applyProtection="1">
      <alignment horizontal="left" vertical="center" wrapText="1" indent="2"/>
    </xf>
    <xf numFmtId="0" fontId="8" fillId="0" borderId="3" xfId="0" applyFont="1" applyBorder="1" applyAlignment="1" applyProtection="1">
      <alignment horizontal="left" vertical="center" wrapText="1" indent="1"/>
    </xf>
    <xf numFmtId="0" fontId="8" fillId="0" borderId="3" xfId="0" applyFont="1" applyFill="1" applyBorder="1" applyAlignment="1" applyProtection="1">
      <alignment horizontal="left" vertical="center" wrapText="1" indent="1"/>
      <protection locked="0"/>
    </xf>
    <xf numFmtId="164" fontId="8" fillId="0" borderId="3" xfId="0" applyNumberFormat="1" applyFont="1" applyBorder="1" applyAlignment="1" applyProtection="1">
      <alignment horizontal="right" vertical="center" inden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 indent="1"/>
    </xf>
    <xf numFmtId="164" fontId="8" fillId="2" borderId="3" xfId="0" applyNumberFormat="1" applyFont="1" applyFill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right" vertical="center" indent="1"/>
    </xf>
    <xf numFmtId="0" fontId="11" fillId="2" borderId="0" xfId="0" applyFont="1" applyFill="1" applyAlignment="1" applyProtection="1">
      <alignment vertical="center"/>
    </xf>
    <xf numFmtId="0" fontId="8" fillId="2" borderId="2" xfId="0" applyFont="1" applyFill="1" applyBorder="1" applyProtection="1"/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3" fontId="8" fillId="0" borderId="2" xfId="0" applyNumberFormat="1" applyFont="1" applyBorder="1" applyAlignment="1" applyProtection="1">
      <alignment horizontal="center" vertical="center" wrapText="1"/>
    </xf>
    <xf numFmtId="3" fontId="8" fillId="0" borderId="0" xfId="0" applyNumberFormat="1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 indent="1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 indent="1"/>
    </xf>
    <xf numFmtId="3" fontId="6" fillId="0" borderId="2" xfId="0" applyNumberFormat="1" applyFont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 indent="1"/>
      <protection locked="0"/>
    </xf>
    <xf numFmtId="3" fontId="6" fillId="0" borderId="3" xfId="0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 vertical="center" indent="1"/>
      <protection locked="0"/>
    </xf>
    <xf numFmtId="3" fontId="8" fillId="0" borderId="2" xfId="0" applyNumberFormat="1" applyFont="1" applyFill="1" applyBorder="1" applyAlignment="1" applyProtection="1">
      <alignment horizontal="right" vertical="center" indent="1"/>
      <protection locked="0"/>
    </xf>
    <xf numFmtId="3" fontId="8" fillId="0" borderId="3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1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2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3" xfId="0" applyNumberFormat="1" applyFont="1" applyFill="1" applyBorder="1" applyAlignment="1" applyProtection="1">
      <alignment horizontal="right" vertical="center" inden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 indent="1"/>
    </xf>
    <xf numFmtId="0" fontId="3" fillId="2" borderId="2" xfId="0" applyFont="1" applyFill="1" applyBorder="1" applyAlignment="1" applyProtection="1">
      <alignment horizontal="left" vertical="center" wrapText="1" indent="2"/>
    </xf>
    <xf numFmtId="0" fontId="3" fillId="2" borderId="2" xfId="0" applyFont="1" applyFill="1" applyBorder="1" applyAlignment="1" applyProtection="1">
      <alignment horizontal="left" vertical="center" wrapText="1" indent="1"/>
    </xf>
    <xf numFmtId="164" fontId="8" fillId="0" borderId="1" xfId="0" applyNumberFormat="1" applyFont="1" applyFill="1" applyBorder="1" applyAlignment="1" applyProtection="1">
      <alignment horizontal="right" vertical="center" indent="1"/>
    </xf>
    <xf numFmtId="164" fontId="8" fillId="0" borderId="2" xfId="0" applyNumberFormat="1" applyFont="1" applyFill="1" applyBorder="1" applyAlignment="1" applyProtection="1">
      <alignment horizontal="right" vertical="center" indent="1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164" fontId="8" fillId="0" borderId="3" xfId="0" applyNumberFormat="1" applyFont="1" applyFill="1" applyBorder="1" applyAlignment="1" applyProtection="1">
      <alignment horizontal="right" vertical="center" indent="1"/>
    </xf>
    <xf numFmtId="0" fontId="8" fillId="0" borderId="2" xfId="0" applyFont="1" applyBorder="1" applyAlignment="1" applyProtection="1">
      <alignment horizontal="left" indent="1"/>
      <protection locked="0"/>
    </xf>
    <xf numFmtId="0" fontId="14" fillId="0" borderId="2" xfId="0" applyFont="1" applyBorder="1" applyAlignment="1" applyProtection="1">
      <alignment horizontal="left" inden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left" vertical="center" indent="1"/>
    </xf>
    <xf numFmtId="0" fontId="11" fillId="2" borderId="5" xfId="0" applyFont="1" applyFill="1" applyBorder="1" applyAlignment="1" applyProtection="1">
      <alignment horizontal="left" vertical="center" indent="1"/>
    </xf>
    <xf numFmtId="0" fontId="11" fillId="2" borderId="6" xfId="0" applyFont="1" applyFill="1" applyBorder="1" applyAlignment="1" applyProtection="1">
      <alignment horizontal="left" vertical="center" indent="1"/>
    </xf>
  </cellXfs>
  <cellStyles count="3">
    <cellStyle name="Čárk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showGridLines="0" tabSelected="1" zoomScaleNormal="100" workbookViewId="0">
      <selection activeCell="G7" sqref="G7"/>
    </sheetView>
  </sheetViews>
  <sheetFormatPr defaultRowHeight="12.75" x14ac:dyDescent="0.25"/>
  <cols>
    <col min="1" max="1" width="7.85546875" style="1" customWidth="1"/>
    <col min="2" max="2" width="13.7109375" style="2" customWidth="1"/>
    <col min="3" max="3" width="25.7109375" style="3" customWidth="1"/>
    <col min="4" max="4" width="28.7109375" style="1" customWidth="1"/>
    <col min="5" max="5" width="16.7109375" style="31" customWidth="1"/>
    <col min="6" max="6" width="5.7109375" style="69" customWidth="1"/>
    <col min="7" max="7" width="35.7109375" style="1" customWidth="1"/>
    <col min="8" max="8" width="18.7109375" style="1" customWidth="1"/>
    <col min="9" max="9" width="12.7109375" style="69" customWidth="1"/>
    <col min="10" max="10" width="13.7109375" style="69" customWidth="1"/>
    <col min="11" max="11" width="5.7109375" style="69" customWidth="1"/>
    <col min="12" max="14" width="20.7109375" style="69" customWidth="1"/>
    <col min="15" max="15" width="19.7109375" style="4" customWidth="1"/>
    <col min="16" max="16384" width="9.140625" style="1"/>
  </cols>
  <sheetData>
    <row r="1" spans="1:15" ht="18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x14ac:dyDescent="0.25">
      <c r="A2" s="75" t="s">
        <v>135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4.25" x14ac:dyDescent="0.25">
      <c r="A3" s="77" t="s">
        <v>182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5" spans="1:15" ht="35.1" customHeight="1" x14ac:dyDescent="0.25">
      <c r="A5" s="72" t="s">
        <v>183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s="2" customFormat="1" ht="54.95" customHeight="1" thickBot="1" x14ac:dyDescent="0.3">
      <c r="A6" s="18" t="s">
        <v>20</v>
      </c>
      <c r="B6" s="18" t="s">
        <v>2</v>
      </c>
      <c r="C6" s="18" t="s">
        <v>3</v>
      </c>
      <c r="D6" s="18" t="s">
        <v>4</v>
      </c>
      <c r="E6" s="27" t="s">
        <v>136</v>
      </c>
      <c r="F6" s="25" t="s">
        <v>5</v>
      </c>
      <c r="G6" s="25" t="s">
        <v>177</v>
      </c>
      <c r="H6" s="25" t="s">
        <v>176</v>
      </c>
      <c r="I6" s="68" t="s">
        <v>194</v>
      </c>
      <c r="J6" s="25" t="s">
        <v>178</v>
      </c>
      <c r="K6" s="45" t="s">
        <v>5</v>
      </c>
      <c r="L6" s="48" t="s">
        <v>179</v>
      </c>
      <c r="M6" s="48" t="s">
        <v>180</v>
      </c>
      <c r="N6" s="48" t="s">
        <v>181</v>
      </c>
      <c r="O6" s="21" t="s">
        <v>117</v>
      </c>
    </row>
    <row r="7" spans="1:15" s="5" customFormat="1" ht="90" thickTop="1" x14ac:dyDescent="0.25">
      <c r="A7" s="19">
        <v>1</v>
      </c>
      <c r="B7" s="19" t="s">
        <v>8</v>
      </c>
      <c r="C7" s="20" t="s">
        <v>22</v>
      </c>
      <c r="D7" s="26" t="s">
        <v>138</v>
      </c>
      <c r="E7" s="28">
        <v>1000</v>
      </c>
      <c r="F7" s="41" t="s">
        <v>137</v>
      </c>
      <c r="G7" s="12"/>
      <c r="H7" s="12"/>
      <c r="I7" s="28">
        <v>50</v>
      </c>
      <c r="J7" s="36">
        <f>E7*I7</f>
        <v>50000</v>
      </c>
      <c r="K7" s="41" t="s">
        <v>137</v>
      </c>
      <c r="L7" s="52"/>
      <c r="M7" s="49"/>
      <c r="N7" s="62">
        <f>L7*M7</f>
        <v>0</v>
      </c>
      <c r="O7" s="13">
        <f>J7*L7</f>
        <v>0</v>
      </c>
    </row>
    <row r="8" spans="1:15" s="5" customFormat="1" ht="89.25" x14ac:dyDescent="0.25">
      <c r="A8" s="6">
        <v>2</v>
      </c>
      <c r="B8" s="6"/>
      <c r="C8" s="7" t="s">
        <v>23</v>
      </c>
      <c r="D8" s="32" t="s">
        <v>139</v>
      </c>
      <c r="E8" s="29">
        <v>1000</v>
      </c>
      <c r="F8" s="42" t="s">
        <v>137</v>
      </c>
      <c r="G8" s="9"/>
      <c r="H8" s="9"/>
      <c r="I8" s="28">
        <v>50</v>
      </c>
      <c r="J8" s="36">
        <f>E8*I8</f>
        <v>50000</v>
      </c>
      <c r="K8" s="42" t="s">
        <v>137</v>
      </c>
      <c r="L8" s="53"/>
      <c r="M8" s="50"/>
      <c r="N8" s="63">
        <f>L8*M8</f>
        <v>0</v>
      </c>
      <c r="O8" s="13">
        <f t="shared" ref="O8:O71" si="0">J8*L8</f>
        <v>0</v>
      </c>
    </row>
    <row r="9" spans="1:15" s="5" customFormat="1" ht="89.25" x14ac:dyDescent="0.25">
      <c r="A9" s="6">
        <v>3</v>
      </c>
      <c r="B9" s="6"/>
      <c r="C9" s="7" t="s">
        <v>24</v>
      </c>
      <c r="D9" s="32" t="s">
        <v>140</v>
      </c>
      <c r="E9" s="29">
        <v>1000</v>
      </c>
      <c r="F9" s="42" t="s">
        <v>137</v>
      </c>
      <c r="G9" s="9"/>
      <c r="H9" s="9"/>
      <c r="I9" s="28">
        <v>50</v>
      </c>
      <c r="J9" s="36">
        <f t="shared" ref="J9:J11" si="1">E9*I9</f>
        <v>50000</v>
      </c>
      <c r="K9" s="42" t="s">
        <v>137</v>
      </c>
      <c r="L9" s="53"/>
      <c r="M9" s="50"/>
      <c r="N9" s="63">
        <f t="shared" ref="N9:N72" si="2">L9*M9</f>
        <v>0</v>
      </c>
      <c r="O9" s="13">
        <f t="shared" si="0"/>
        <v>0</v>
      </c>
    </row>
    <row r="10" spans="1:15" s="5" customFormat="1" ht="76.5" x14ac:dyDescent="0.25">
      <c r="A10" s="6">
        <v>4</v>
      </c>
      <c r="B10" s="6"/>
      <c r="C10" s="7" t="s">
        <v>25</v>
      </c>
      <c r="D10" s="32" t="s">
        <v>141</v>
      </c>
      <c r="E10" s="29">
        <v>1000</v>
      </c>
      <c r="F10" s="42" t="s">
        <v>137</v>
      </c>
      <c r="G10" s="9"/>
      <c r="H10" s="9"/>
      <c r="I10" s="28">
        <v>50</v>
      </c>
      <c r="J10" s="36">
        <f t="shared" si="1"/>
        <v>50000</v>
      </c>
      <c r="K10" s="42" t="s">
        <v>137</v>
      </c>
      <c r="L10" s="53"/>
      <c r="M10" s="50"/>
      <c r="N10" s="63">
        <f t="shared" si="2"/>
        <v>0</v>
      </c>
      <c r="O10" s="13">
        <f t="shared" si="0"/>
        <v>0</v>
      </c>
    </row>
    <row r="11" spans="1:15" s="5" customFormat="1" ht="102" x14ac:dyDescent="0.25">
      <c r="A11" s="6">
        <v>5</v>
      </c>
      <c r="B11" s="6"/>
      <c r="C11" s="61" t="s">
        <v>26</v>
      </c>
      <c r="D11" s="8" t="s">
        <v>118</v>
      </c>
      <c r="E11" s="29">
        <v>500</v>
      </c>
      <c r="F11" s="55" t="s">
        <v>137</v>
      </c>
      <c r="G11" s="9"/>
      <c r="H11" s="39"/>
      <c r="I11" s="33">
        <v>80</v>
      </c>
      <c r="J11" s="36">
        <f t="shared" si="1"/>
        <v>40000</v>
      </c>
      <c r="K11" s="55" t="s">
        <v>137</v>
      </c>
      <c r="L11" s="53"/>
      <c r="M11" s="50"/>
      <c r="N11" s="63">
        <f t="shared" si="2"/>
        <v>0</v>
      </c>
      <c r="O11" s="13">
        <f t="shared" si="0"/>
        <v>0</v>
      </c>
    </row>
    <row r="12" spans="1:15" s="5" customFormat="1" ht="76.5" x14ac:dyDescent="0.25">
      <c r="A12" s="6">
        <v>6</v>
      </c>
      <c r="B12" s="6"/>
      <c r="C12" s="7" t="s">
        <v>27</v>
      </c>
      <c r="D12" s="32" t="s">
        <v>142</v>
      </c>
      <c r="E12" s="29">
        <v>1000</v>
      </c>
      <c r="F12" s="42" t="s">
        <v>137</v>
      </c>
      <c r="G12" s="9"/>
      <c r="H12" s="9"/>
      <c r="I12" s="29">
        <v>60</v>
      </c>
      <c r="J12" s="37">
        <f>E12*I12</f>
        <v>60000</v>
      </c>
      <c r="K12" s="42" t="s">
        <v>137</v>
      </c>
      <c r="L12" s="53"/>
      <c r="M12" s="50"/>
      <c r="N12" s="63">
        <f t="shared" si="2"/>
        <v>0</v>
      </c>
      <c r="O12" s="13">
        <f t="shared" si="0"/>
        <v>0</v>
      </c>
    </row>
    <row r="13" spans="1:15" s="5" customFormat="1" ht="114.75" x14ac:dyDescent="0.25">
      <c r="A13" s="6">
        <v>7</v>
      </c>
      <c r="B13" s="6"/>
      <c r="C13" s="7" t="s">
        <v>28</v>
      </c>
      <c r="D13" s="32" t="s">
        <v>143</v>
      </c>
      <c r="E13" s="29">
        <v>500</v>
      </c>
      <c r="F13" s="42" t="s">
        <v>137</v>
      </c>
      <c r="G13" s="9"/>
      <c r="H13" s="9"/>
      <c r="I13" s="29">
        <v>60</v>
      </c>
      <c r="J13" s="37">
        <f t="shared" ref="J13:J21" si="3">E13*I13</f>
        <v>30000</v>
      </c>
      <c r="K13" s="42" t="s">
        <v>137</v>
      </c>
      <c r="L13" s="53"/>
      <c r="M13" s="50"/>
      <c r="N13" s="63">
        <f t="shared" si="2"/>
        <v>0</v>
      </c>
      <c r="O13" s="13">
        <f t="shared" si="0"/>
        <v>0</v>
      </c>
    </row>
    <row r="14" spans="1:15" s="5" customFormat="1" ht="51" x14ac:dyDescent="0.25">
      <c r="A14" s="6">
        <v>8</v>
      </c>
      <c r="B14" s="6" t="s">
        <v>30</v>
      </c>
      <c r="C14" s="7" t="s">
        <v>29</v>
      </c>
      <c r="D14" s="32" t="s">
        <v>144</v>
      </c>
      <c r="E14" s="29">
        <v>500</v>
      </c>
      <c r="F14" s="42" t="s">
        <v>137</v>
      </c>
      <c r="G14" s="9"/>
      <c r="H14" s="9"/>
      <c r="I14" s="29">
        <v>60</v>
      </c>
      <c r="J14" s="37">
        <f t="shared" si="3"/>
        <v>30000</v>
      </c>
      <c r="K14" s="42" t="s">
        <v>137</v>
      </c>
      <c r="L14" s="53"/>
      <c r="M14" s="50"/>
      <c r="N14" s="63">
        <f t="shared" si="2"/>
        <v>0</v>
      </c>
      <c r="O14" s="13">
        <f t="shared" si="0"/>
        <v>0</v>
      </c>
    </row>
    <row r="15" spans="1:15" s="5" customFormat="1" ht="127.5" x14ac:dyDescent="0.2">
      <c r="A15" s="6">
        <v>9</v>
      </c>
      <c r="B15" s="24"/>
      <c r="C15" s="7" t="s">
        <v>31</v>
      </c>
      <c r="D15" s="32" t="s">
        <v>146</v>
      </c>
      <c r="E15" s="29">
        <v>1000</v>
      </c>
      <c r="F15" s="42" t="s">
        <v>137</v>
      </c>
      <c r="G15" s="66"/>
      <c r="H15" s="9"/>
      <c r="I15" s="29">
        <v>60</v>
      </c>
      <c r="J15" s="37">
        <f t="shared" si="3"/>
        <v>60000</v>
      </c>
      <c r="K15" s="42" t="s">
        <v>137</v>
      </c>
      <c r="L15" s="53"/>
      <c r="M15" s="50"/>
      <c r="N15" s="63">
        <f t="shared" si="2"/>
        <v>0</v>
      </c>
      <c r="O15" s="13">
        <f t="shared" si="0"/>
        <v>0</v>
      </c>
    </row>
    <row r="16" spans="1:15" s="5" customFormat="1" ht="102" x14ac:dyDescent="0.25">
      <c r="A16" s="6">
        <v>10</v>
      </c>
      <c r="B16" s="6"/>
      <c r="C16" s="7" t="s">
        <v>32</v>
      </c>
      <c r="D16" s="32" t="s">
        <v>147</v>
      </c>
      <c r="E16" s="29">
        <v>500</v>
      </c>
      <c r="F16" s="42" t="s">
        <v>137</v>
      </c>
      <c r="G16" s="9"/>
      <c r="H16" s="9"/>
      <c r="I16" s="29">
        <v>60</v>
      </c>
      <c r="J16" s="37">
        <f t="shared" si="3"/>
        <v>30000</v>
      </c>
      <c r="K16" s="42" t="s">
        <v>137</v>
      </c>
      <c r="L16" s="53"/>
      <c r="M16" s="50"/>
      <c r="N16" s="63">
        <f t="shared" si="2"/>
        <v>0</v>
      </c>
      <c r="O16" s="13">
        <f t="shared" si="0"/>
        <v>0</v>
      </c>
    </row>
    <row r="17" spans="1:15" s="5" customFormat="1" ht="76.5" x14ac:dyDescent="0.25">
      <c r="A17" s="6">
        <v>11</v>
      </c>
      <c r="B17" s="6"/>
      <c r="C17" s="7" t="s">
        <v>33</v>
      </c>
      <c r="D17" s="32" t="s">
        <v>148</v>
      </c>
      <c r="E17" s="29">
        <v>600</v>
      </c>
      <c r="F17" s="42" t="s">
        <v>145</v>
      </c>
      <c r="G17" s="9"/>
      <c r="H17" s="9"/>
      <c r="I17" s="29">
        <v>60</v>
      </c>
      <c r="J17" s="37">
        <f t="shared" si="3"/>
        <v>36000</v>
      </c>
      <c r="K17" s="42" t="s">
        <v>145</v>
      </c>
      <c r="L17" s="53"/>
      <c r="M17" s="50"/>
      <c r="N17" s="63">
        <f t="shared" si="2"/>
        <v>0</v>
      </c>
      <c r="O17" s="13">
        <f t="shared" si="0"/>
        <v>0</v>
      </c>
    </row>
    <row r="18" spans="1:15" s="5" customFormat="1" ht="51" x14ac:dyDescent="0.25">
      <c r="A18" s="6">
        <v>12</v>
      </c>
      <c r="B18" s="6"/>
      <c r="C18" s="7" t="s">
        <v>34</v>
      </c>
      <c r="D18" s="32" t="s">
        <v>149</v>
      </c>
      <c r="E18" s="29">
        <v>750</v>
      </c>
      <c r="F18" s="42" t="s">
        <v>137</v>
      </c>
      <c r="G18" s="9"/>
      <c r="H18" s="9"/>
      <c r="I18" s="29">
        <v>60</v>
      </c>
      <c r="J18" s="37">
        <f t="shared" si="3"/>
        <v>45000</v>
      </c>
      <c r="K18" s="42" t="s">
        <v>137</v>
      </c>
      <c r="L18" s="53"/>
      <c r="M18" s="50"/>
      <c r="N18" s="63">
        <f t="shared" si="2"/>
        <v>0</v>
      </c>
      <c r="O18" s="13">
        <f t="shared" si="0"/>
        <v>0</v>
      </c>
    </row>
    <row r="19" spans="1:15" s="5" customFormat="1" ht="63.75" x14ac:dyDescent="0.25">
      <c r="A19" s="6">
        <v>13</v>
      </c>
      <c r="B19" s="6" t="s">
        <v>9</v>
      </c>
      <c r="C19" s="7" t="s">
        <v>35</v>
      </c>
      <c r="D19" s="32" t="s">
        <v>150</v>
      </c>
      <c r="E19" s="29">
        <v>1000</v>
      </c>
      <c r="F19" s="42" t="s">
        <v>137</v>
      </c>
      <c r="G19" s="9"/>
      <c r="H19" s="9"/>
      <c r="I19" s="29">
        <v>60</v>
      </c>
      <c r="J19" s="37">
        <f t="shared" si="3"/>
        <v>60000</v>
      </c>
      <c r="K19" s="42" t="s">
        <v>137</v>
      </c>
      <c r="L19" s="53"/>
      <c r="M19" s="50"/>
      <c r="N19" s="63">
        <f t="shared" si="2"/>
        <v>0</v>
      </c>
      <c r="O19" s="13">
        <f t="shared" si="0"/>
        <v>0</v>
      </c>
    </row>
    <row r="20" spans="1:15" s="5" customFormat="1" ht="51" x14ac:dyDescent="0.25">
      <c r="A20" s="6">
        <v>14</v>
      </c>
      <c r="B20" s="6"/>
      <c r="C20" s="7" t="s">
        <v>36</v>
      </c>
      <c r="D20" s="32" t="s">
        <v>151</v>
      </c>
      <c r="E20" s="29">
        <v>1000</v>
      </c>
      <c r="F20" s="42" t="s">
        <v>145</v>
      </c>
      <c r="G20" s="9"/>
      <c r="H20" s="9"/>
      <c r="I20" s="29">
        <v>60</v>
      </c>
      <c r="J20" s="37">
        <f t="shared" si="3"/>
        <v>60000</v>
      </c>
      <c r="K20" s="42" t="s">
        <v>145</v>
      </c>
      <c r="L20" s="53"/>
      <c r="M20" s="50"/>
      <c r="N20" s="63">
        <f t="shared" si="2"/>
        <v>0</v>
      </c>
      <c r="O20" s="13">
        <f t="shared" si="0"/>
        <v>0</v>
      </c>
    </row>
    <row r="21" spans="1:15" s="5" customFormat="1" ht="51" x14ac:dyDescent="0.25">
      <c r="A21" s="6">
        <v>15</v>
      </c>
      <c r="B21" s="6"/>
      <c r="C21" s="61" t="s">
        <v>37</v>
      </c>
      <c r="D21" s="70" t="s">
        <v>195</v>
      </c>
      <c r="E21" s="29">
        <v>1000</v>
      </c>
      <c r="F21" s="71" t="s">
        <v>137</v>
      </c>
      <c r="G21" s="9"/>
      <c r="H21" s="39"/>
      <c r="I21" s="33">
        <v>20</v>
      </c>
      <c r="J21" s="37">
        <f t="shared" si="3"/>
        <v>20000</v>
      </c>
      <c r="K21" s="71" t="s">
        <v>137</v>
      </c>
      <c r="L21" s="53"/>
      <c r="M21" s="50"/>
      <c r="N21" s="63">
        <f t="shared" si="2"/>
        <v>0</v>
      </c>
      <c r="O21" s="13">
        <f t="shared" si="0"/>
        <v>0</v>
      </c>
    </row>
    <row r="22" spans="1:15" s="5" customFormat="1" ht="51" x14ac:dyDescent="0.25">
      <c r="A22" s="6">
        <v>16</v>
      </c>
      <c r="B22" s="6" t="s">
        <v>10</v>
      </c>
      <c r="C22" s="7" t="s">
        <v>38</v>
      </c>
      <c r="D22" s="32" t="s">
        <v>152</v>
      </c>
      <c r="E22" s="29">
        <v>1000</v>
      </c>
      <c r="F22" s="42" t="s">
        <v>137</v>
      </c>
      <c r="G22" s="9"/>
      <c r="H22" s="9"/>
      <c r="I22" s="29">
        <v>100</v>
      </c>
      <c r="J22" s="37">
        <f>E22*I22</f>
        <v>100000</v>
      </c>
      <c r="K22" s="42" t="s">
        <v>137</v>
      </c>
      <c r="L22" s="53"/>
      <c r="M22" s="50"/>
      <c r="N22" s="63">
        <f t="shared" si="2"/>
        <v>0</v>
      </c>
      <c r="O22" s="13">
        <f t="shared" si="0"/>
        <v>0</v>
      </c>
    </row>
    <row r="23" spans="1:15" s="5" customFormat="1" ht="89.25" x14ac:dyDescent="0.25">
      <c r="A23" s="6">
        <v>17</v>
      </c>
      <c r="B23" s="6"/>
      <c r="C23" s="7" t="s">
        <v>39</v>
      </c>
      <c r="D23" s="32" t="s">
        <v>153</v>
      </c>
      <c r="E23" s="29">
        <v>1000</v>
      </c>
      <c r="F23" s="42" t="s">
        <v>137</v>
      </c>
      <c r="G23" s="9"/>
      <c r="H23" s="9"/>
      <c r="I23" s="29">
        <v>100</v>
      </c>
      <c r="J23" s="37">
        <f t="shared" ref="J23:J41" si="4">E23*I23</f>
        <v>100000</v>
      </c>
      <c r="K23" s="42" t="s">
        <v>137</v>
      </c>
      <c r="L23" s="53"/>
      <c r="M23" s="50"/>
      <c r="N23" s="63">
        <f t="shared" si="2"/>
        <v>0</v>
      </c>
      <c r="O23" s="13">
        <f t="shared" si="0"/>
        <v>0</v>
      </c>
    </row>
    <row r="24" spans="1:15" s="5" customFormat="1" ht="76.5" x14ac:dyDescent="0.25">
      <c r="A24" s="6">
        <v>18</v>
      </c>
      <c r="B24" s="6" t="s">
        <v>11</v>
      </c>
      <c r="C24" s="7" t="s">
        <v>40</v>
      </c>
      <c r="D24" s="32" t="s">
        <v>154</v>
      </c>
      <c r="E24" s="29">
        <v>1000</v>
      </c>
      <c r="F24" s="42" t="s">
        <v>137</v>
      </c>
      <c r="G24" s="9"/>
      <c r="H24" s="9"/>
      <c r="I24" s="29">
        <v>100</v>
      </c>
      <c r="J24" s="37">
        <f t="shared" si="4"/>
        <v>100000</v>
      </c>
      <c r="K24" s="42" t="s">
        <v>137</v>
      </c>
      <c r="L24" s="53"/>
      <c r="M24" s="50"/>
      <c r="N24" s="63">
        <f t="shared" si="2"/>
        <v>0</v>
      </c>
      <c r="O24" s="13">
        <f t="shared" si="0"/>
        <v>0</v>
      </c>
    </row>
    <row r="25" spans="1:15" s="5" customFormat="1" ht="51" x14ac:dyDescent="0.25">
      <c r="A25" s="6">
        <v>19</v>
      </c>
      <c r="B25" s="6"/>
      <c r="C25" s="7" t="s">
        <v>41</v>
      </c>
      <c r="D25" s="8" t="s">
        <v>119</v>
      </c>
      <c r="E25" s="33">
        <v>1</v>
      </c>
      <c r="F25" s="42" t="s">
        <v>6</v>
      </c>
      <c r="G25" s="9"/>
      <c r="H25" s="9"/>
      <c r="I25" s="29">
        <v>20</v>
      </c>
      <c r="J25" s="37">
        <f t="shared" si="4"/>
        <v>20</v>
      </c>
      <c r="K25" s="42" t="s">
        <v>6</v>
      </c>
      <c r="L25" s="53"/>
      <c r="M25" s="50"/>
      <c r="N25" s="63">
        <f t="shared" si="2"/>
        <v>0</v>
      </c>
      <c r="O25" s="13">
        <f t="shared" si="0"/>
        <v>0</v>
      </c>
    </row>
    <row r="26" spans="1:15" s="5" customFormat="1" ht="51" x14ac:dyDescent="0.25">
      <c r="A26" s="6">
        <v>20</v>
      </c>
      <c r="B26" s="6"/>
      <c r="C26" s="7" t="s">
        <v>42</v>
      </c>
      <c r="D26" s="32" t="s">
        <v>156</v>
      </c>
      <c r="E26" s="29">
        <v>2000</v>
      </c>
      <c r="F26" s="42" t="s">
        <v>145</v>
      </c>
      <c r="G26" s="9"/>
      <c r="H26" s="9"/>
      <c r="I26" s="29">
        <v>10</v>
      </c>
      <c r="J26" s="37">
        <f t="shared" si="4"/>
        <v>20000</v>
      </c>
      <c r="K26" s="42" t="s">
        <v>145</v>
      </c>
      <c r="L26" s="53"/>
      <c r="M26" s="50"/>
      <c r="N26" s="63">
        <f t="shared" si="2"/>
        <v>0</v>
      </c>
      <c r="O26" s="13">
        <f t="shared" si="0"/>
        <v>0</v>
      </c>
    </row>
    <row r="27" spans="1:15" s="5" customFormat="1" ht="51" x14ac:dyDescent="0.25">
      <c r="A27" s="6">
        <v>21</v>
      </c>
      <c r="B27" s="6"/>
      <c r="C27" s="7" t="s">
        <v>43</v>
      </c>
      <c r="D27" s="32" t="s">
        <v>173</v>
      </c>
      <c r="E27" s="33">
        <v>60</v>
      </c>
      <c r="F27" s="42" t="s">
        <v>6</v>
      </c>
      <c r="G27" s="9"/>
      <c r="H27" s="9"/>
      <c r="I27" s="29">
        <v>10</v>
      </c>
      <c r="J27" s="37">
        <f t="shared" si="4"/>
        <v>600</v>
      </c>
      <c r="K27" s="42" t="s">
        <v>6</v>
      </c>
      <c r="L27" s="53"/>
      <c r="M27" s="50"/>
      <c r="N27" s="63">
        <f t="shared" si="2"/>
        <v>0</v>
      </c>
      <c r="O27" s="13">
        <f t="shared" si="0"/>
        <v>0</v>
      </c>
    </row>
    <row r="28" spans="1:15" s="5" customFormat="1" ht="76.5" x14ac:dyDescent="0.25">
      <c r="A28" s="6">
        <v>22</v>
      </c>
      <c r="B28" s="6" t="s">
        <v>44</v>
      </c>
      <c r="C28" s="7" t="s">
        <v>45</v>
      </c>
      <c r="D28" s="32" t="s">
        <v>157</v>
      </c>
      <c r="E28" s="29">
        <v>900</v>
      </c>
      <c r="F28" s="42" t="s">
        <v>137</v>
      </c>
      <c r="G28" s="9"/>
      <c r="H28" s="9"/>
      <c r="I28" s="29">
        <v>10</v>
      </c>
      <c r="J28" s="37">
        <f t="shared" si="4"/>
        <v>9000</v>
      </c>
      <c r="K28" s="42" t="s">
        <v>137</v>
      </c>
      <c r="L28" s="53"/>
      <c r="M28" s="50"/>
      <c r="N28" s="63">
        <f t="shared" si="2"/>
        <v>0</v>
      </c>
      <c r="O28" s="13">
        <f t="shared" si="0"/>
        <v>0</v>
      </c>
    </row>
    <row r="29" spans="1:15" s="5" customFormat="1" ht="76.5" x14ac:dyDescent="0.25">
      <c r="A29" s="6">
        <v>23</v>
      </c>
      <c r="B29" s="6"/>
      <c r="C29" s="7" t="s">
        <v>45</v>
      </c>
      <c r="D29" s="32" t="s">
        <v>157</v>
      </c>
      <c r="E29" s="29">
        <v>5000</v>
      </c>
      <c r="F29" s="42" t="s">
        <v>137</v>
      </c>
      <c r="G29" s="9"/>
      <c r="H29" s="9"/>
      <c r="I29" s="29">
        <v>10</v>
      </c>
      <c r="J29" s="37">
        <f t="shared" si="4"/>
        <v>50000</v>
      </c>
      <c r="K29" s="42" t="s">
        <v>137</v>
      </c>
      <c r="L29" s="53"/>
      <c r="M29" s="50"/>
      <c r="N29" s="63">
        <f t="shared" si="2"/>
        <v>0</v>
      </c>
      <c r="O29" s="13">
        <f t="shared" si="0"/>
        <v>0</v>
      </c>
    </row>
    <row r="30" spans="1:15" s="5" customFormat="1" ht="38.25" x14ac:dyDescent="0.25">
      <c r="A30" s="6">
        <v>24</v>
      </c>
      <c r="B30" s="6"/>
      <c r="C30" s="56" t="s">
        <v>184</v>
      </c>
      <c r="D30" s="57" t="s">
        <v>185</v>
      </c>
      <c r="E30" s="29">
        <v>500</v>
      </c>
      <c r="F30" s="42" t="s">
        <v>145</v>
      </c>
      <c r="G30" s="9"/>
      <c r="H30" s="9"/>
      <c r="I30" s="29">
        <v>10</v>
      </c>
      <c r="J30" s="37">
        <f t="shared" si="4"/>
        <v>5000</v>
      </c>
      <c r="K30" s="42" t="s">
        <v>145</v>
      </c>
      <c r="L30" s="53"/>
      <c r="M30" s="50"/>
      <c r="N30" s="63">
        <f t="shared" si="2"/>
        <v>0</v>
      </c>
      <c r="O30" s="13">
        <f t="shared" si="0"/>
        <v>0</v>
      </c>
    </row>
    <row r="31" spans="1:15" s="5" customFormat="1" ht="38.25" x14ac:dyDescent="0.25">
      <c r="A31" s="6">
        <v>25</v>
      </c>
      <c r="B31" s="6"/>
      <c r="C31" s="7" t="s">
        <v>46</v>
      </c>
      <c r="D31" s="57" t="s">
        <v>185</v>
      </c>
      <c r="E31" s="29">
        <v>500</v>
      </c>
      <c r="F31" s="42" t="s">
        <v>145</v>
      </c>
      <c r="G31" s="9"/>
      <c r="H31" s="9"/>
      <c r="I31" s="29">
        <v>10</v>
      </c>
      <c r="J31" s="37">
        <f t="shared" si="4"/>
        <v>5000</v>
      </c>
      <c r="K31" s="42" t="s">
        <v>145</v>
      </c>
      <c r="L31" s="53"/>
      <c r="M31" s="50"/>
      <c r="N31" s="63">
        <f t="shared" si="2"/>
        <v>0</v>
      </c>
      <c r="O31" s="13">
        <f t="shared" si="0"/>
        <v>0</v>
      </c>
    </row>
    <row r="32" spans="1:15" s="5" customFormat="1" ht="76.5" x14ac:dyDescent="0.25">
      <c r="A32" s="6">
        <v>26</v>
      </c>
      <c r="B32" s="6" t="s">
        <v>12</v>
      </c>
      <c r="C32" s="7" t="s">
        <v>47</v>
      </c>
      <c r="D32" s="32" t="s">
        <v>158</v>
      </c>
      <c r="E32" s="29">
        <v>500</v>
      </c>
      <c r="F32" s="42" t="s">
        <v>137</v>
      </c>
      <c r="G32" s="9"/>
      <c r="H32" s="9"/>
      <c r="I32" s="29">
        <v>10</v>
      </c>
      <c r="J32" s="37">
        <f t="shared" si="4"/>
        <v>5000</v>
      </c>
      <c r="K32" s="42" t="s">
        <v>137</v>
      </c>
      <c r="L32" s="53"/>
      <c r="M32" s="50"/>
      <c r="N32" s="63">
        <f t="shared" si="2"/>
        <v>0</v>
      </c>
      <c r="O32" s="13">
        <f t="shared" si="0"/>
        <v>0</v>
      </c>
    </row>
    <row r="33" spans="1:15" s="5" customFormat="1" ht="51" x14ac:dyDescent="0.25">
      <c r="A33" s="6">
        <v>27</v>
      </c>
      <c r="B33" s="6"/>
      <c r="C33" s="7" t="s">
        <v>48</v>
      </c>
      <c r="D33" s="32" t="s">
        <v>159</v>
      </c>
      <c r="E33" s="29">
        <v>500</v>
      </c>
      <c r="F33" s="42" t="s">
        <v>137</v>
      </c>
      <c r="G33" s="9"/>
      <c r="H33" s="9"/>
      <c r="I33" s="29">
        <v>10</v>
      </c>
      <c r="J33" s="37">
        <f t="shared" si="4"/>
        <v>5000</v>
      </c>
      <c r="K33" s="42" t="s">
        <v>137</v>
      </c>
      <c r="L33" s="53"/>
      <c r="M33" s="50"/>
      <c r="N33" s="63">
        <f t="shared" si="2"/>
        <v>0</v>
      </c>
      <c r="O33" s="13">
        <f t="shared" si="0"/>
        <v>0</v>
      </c>
    </row>
    <row r="34" spans="1:15" s="5" customFormat="1" ht="76.5" x14ac:dyDescent="0.25">
      <c r="A34" s="6">
        <v>28</v>
      </c>
      <c r="B34" s="6" t="s">
        <v>15</v>
      </c>
      <c r="C34" s="7" t="s">
        <v>49</v>
      </c>
      <c r="D34" s="8" t="s">
        <v>120</v>
      </c>
      <c r="E34" s="29">
        <v>250</v>
      </c>
      <c r="F34" s="58" t="s">
        <v>137</v>
      </c>
      <c r="G34" s="9"/>
      <c r="H34" s="44"/>
      <c r="I34" s="64">
        <v>180</v>
      </c>
      <c r="J34" s="37">
        <f t="shared" si="4"/>
        <v>45000</v>
      </c>
      <c r="K34" s="58" t="s">
        <v>137</v>
      </c>
      <c r="L34" s="53"/>
      <c r="M34" s="50"/>
      <c r="N34" s="63">
        <f t="shared" si="2"/>
        <v>0</v>
      </c>
      <c r="O34" s="13">
        <f t="shared" si="0"/>
        <v>0</v>
      </c>
    </row>
    <row r="35" spans="1:15" s="5" customFormat="1" ht="114.75" x14ac:dyDescent="0.25">
      <c r="A35" s="6">
        <v>29</v>
      </c>
      <c r="B35" s="6" t="s">
        <v>19</v>
      </c>
      <c r="C35" s="7" t="s">
        <v>50</v>
      </c>
      <c r="D35" s="32" t="s">
        <v>160</v>
      </c>
      <c r="E35" s="29">
        <v>10000</v>
      </c>
      <c r="F35" s="42" t="s">
        <v>145</v>
      </c>
      <c r="G35" s="9"/>
      <c r="H35" s="9"/>
      <c r="I35" s="29">
        <v>60</v>
      </c>
      <c r="J35" s="37">
        <f t="shared" si="4"/>
        <v>600000</v>
      </c>
      <c r="K35" s="42" t="s">
        <v>145</v>
      </c>
      <c r="L35" s="53"/>
      <c r="M35" s="50"/>
      <c r="N35" s="63">
        <f t="shared" si="2"/>
        <v>0</v>
      </c>
      <c r="O35" s="13">
        <f t="shared" si="0"/>
        <v>0</v>
      </c>
    </row>
    <row r="36" spans="1:15" s="5" customFormat="1" ht="63.75" x14ac:dyDescent="0.25">
      <c r="A36" s="6">
        <v>30</v>
      </c>
      <c r="B36" s="6" t="s">
        <v>13</v>
      </c>
      <c r="C36" s="7" t="s">
        <v>51</v>
      </c>
      <c r="D36" s="32" t="s">
        <v>161</v>
      </c>
      <c r="E36" s="29">
        <v>500</v>
      </c>
      <c r="F36" s="42" t="s">
        <v>137</v>
      </c>
      <c r="G36" s="9"/>
      <c r="H36" s="9"/>
      <c r="I36" s="29">
        <v>60</v>
      </c>
      <c r="J36" s="37">
        <f t="shared" si="4"/>
        <v>30000</v>
      </c>
      <c r="K36" s="42" t="s">
        <v>137</v>
      </c>
      <c r="L36" s="53"/>
      <c r="M36" s="50"/>
      <c r="N36" s="63">
        <f t="shared" si="2"/>
        <v>0</v>
      </c>
      <c r="O36" s="13">
        <f t="shared" si="0"/>
        <v>0</v>
      </c>
    </row>
    <row r="37" spans="1:15" s="5" customFormat="1" ht="51" x14ac:dyDescent="0.25">
      <c r="A37" s="6">
        <v>31</v>
      </c>
      <c r="B37" s="6"/>
      <c r="C37" s="7" t="s">
        <v>52</v>
      </c>
      <c r="D37" s="32" t="s">
        <v>162</v>
      </c>
      <c r="E37" s="29">
        <v>500</v>
      </c>
      <c r="F37" s="42" t="s">
        <v>137</v>
      </c>
      <c r="G37" s="9"/>
      <c r="H37" s="9"/>
      <c r="I37" s="29">
        <v>60</v>
      </c>
      <c r="J37" s="37">
        <f t="shared" si="4"/>
        <v>30000</v>
      </c>
      <c r="K37" s="42" t="s">
        <v>137</v>
      </c>
      <c r="L37" s="53"/>
      <c r="M37" s="50"/>
      <c r="N37" s="63">
        <f t="shared" si="2"/>
        <v>0</v>
      </c>
      <c r="O37" s="13">
        <f t="shared" si="0"/>
        <v>0</v>
      </c>
    </row>
    <row r="38" spans="1:15" s="5" customFormat="1" ht="63.75" x14ac:dyDescent="0.25">
      <c r="A38" s="6">
        <v>32</v>
      </c>
      <c r="B38" s="6" t="s">
        <v>14</v>
      </c>
      <c r="C38" s="7" t="s">
        <v>53</v>
      </c>
      <c r="D38" s="32" t="s">
        <v>163</v>
      </c>
      <c r="E38" s="29">
        <v>500</v>
      </c>
      <c r="F38" s="42" t="s">
        <v>137</v>
      </c>
      <c r="G38" s="9"/>
      <c r="H38" s="9"/>
      <c r="I38" s="29">
        <v>60</v>
      </c>
      <c r="J38" s="37">
        <f t="shared" si="4"/>
        <v>30000</v>
      </c>
      <c r="K38" s="42" t="s">
        <v>137</v>
      </c>
      <c r="L38" s="53"/>
      <c r="M38" s="50"/>
      <c r="N38" s="63">
        <f t="shared" si="2"/>
        <v>0</v>
      </c>
      <c r="O38" s="13">
        <f t="shared" si="0"/>
        <v>0</v>
      </c>
    </row>
    <row r="39" spans="1:15" s="5" customFormat="1" ht="89.25" x14ac:dyDescent="0.25">
      <c r="A39" s="6">
        <v>33</v>
      </c>
      <c r="B39" s="6"/>
      <c r="C39" s="7" t="s">
        <v>54</v>
      </c>
      <c r="D39" s="32" t="s">
        <v>164</v>
      </c>
      <c r="E39" s="29">
        <v>400</v>
      </c>
      <c r="F39" s="42" t="s">
        <v>137</v>
      </c>
      <c r="G39" s="9"/>
      <c r="H39" s="9"/>
      <c r="I39" s="29">
        <v>60</v>
      </c>
      <c r="J39" s="37">
        <f t="shared" si="4"/>
        <v>24000</v>
      </c>
      <c r="K39" s="42" t="s">
        <v>137</v>
      </c>
      <c r="L39" s="53"/>
      <c r="M39" s="50"/>
      <c r="N39" s="63">
        <f t="shared" si="2"/>
        <v>0</v>
      </c>
      <c r="O39" s="13">
        <f t="shared" si="0"/>
        <v>0</v>
      </c>
    </row>
    <row r="40" spans="1:15" s="5" customFormat="1" ht="114.75" x14ac:dyDescent="0.25">
      <c r="A40" s="6">
        <v>34</v>
      </c>
      <c r="B40" s="6"/>
      <c r="C40" s="7" t="s">
        <v>55</v>
      </c>
      <c r="D40" s="32" t="s">
        <v>165</v>
      </c>
      <c r="E40" s="29">
        <v>50</v>
      </c>
      <c r="F40" s="42" t="s">
        <v>137</v>
      </c>
      <c r="G40" s="9"/>
      <c r="H40" s="9"/>
      <c r="I40" s="29">
        <v>60</v>
      </c>
      <c r="J40" s="37">
        <f t="shared" si="4"/>
        <v>3000</v>
      </c>
      <c r="K40" s="42" t="s">
        <v>137</v>
      </c>
      <c r="L40" s="53"/>
      <c r="M40" s="50"/>
      <c r="N40" s="63">
        <f t="shared" si="2"/>
        <v>0</v>
      </c>
      <c r="O40" s="13">
        <f t="shared" si="0"/>
        <v>0</v>
      </c>
    </row>
    <row r="41" spans="1:15" ht="89.25" x14ac:dyDescent="0.25">
      <c r="A41" s="6">
        <v>35</v>
      </c>
      <c r="B41" s="6" t="s">
        <v>16</v>
      </c>
      <c r="C41" s="10" t="s">
        <v>56</v>
      </c>
      <c r="D41" s="34" t="s">
        <v>166</v>
      </c>
      <c r="E41" s="30">
        <v>25</v>
      </c>
      <c r="F41" s="43" t="s">
        <v>6</v>
      </c>
      <c r="G41" s="9"/>
      <c r="H41" s="9"/>
      <c r="I41" s="29">
        <v>60</v>
      </c>
      <c r="J41" s="37">
        <f t="shared" si="4"/>
        <v>1500</v>
      </c>
      <c r="K41" s="43" t="s">
        <v>6</v>
      </c>
      <c r="L41" s="53"/>
      <c r="M41" s="50"/>
      <c r="N41" s="63">
        <f t="shared" si="2"/>
        <v>0</v>
      </c>
      <c r="O41" s="13">
        <f t="shared" si="0"/>
        <v>0</v>
      </c>
    </row>
    <row r="42" spans="1:15" ht="63.75" x14ac:dyDescent="0.25">
      <c r="A42" s="6">
        <v>36</v>
      </c>
      <c r="B42" s="6"/>
      <c r="C42" s="10" t="s">
        <v>57</v>
      </c>
      <c r="D42" s="34" t="s">
        <v>167</v>
      </c>
      <c r="E42" s="30">
        <v>250</v>
      </c>
      <c r="F42" s="43" t="s">
        <v>6</v>
      </c>
      <c r="G42" s="9"/>
      <c r="H42" s="9"/>
      <c r="I42" s="29">
        <v>60</v>
      </c>
      <c r="J42" s="37">
        <f t="shared" ref="J42" si="5">60*E42</f>
        <v>15000</v>
      </c>
      <c r="K42" s="43" t="s">
        <v>6</v>
      </c>
      <c r="L42" s="53"/>
      <c r="M42" s="50"/>
      <c r="N42" s="63">
        <f t="shared" si="2"/>
        <v>0</v>
      </c>
      <c r="O42" s="13">
        <f t="shared" si="0"/>
        <v>0</v>
      </c>
    </row>
    <row r="43" spans="1:15" ht="63.75" x14ac:dyDescent="0.25">
      <c r="A43" s="6">
        <v>37</v>
      </c>
      <c r="B43" s="6"/>
      <c r="C43" s="10" t="s">
        <v>58</v>
      </c>
      <c r="D43" s="11" t="s">
        <v>121</v>
      </c>
      <c r="E43" s="35" t="s">
        <v>155</v>
      </c>
      <c r="F43" s="43" t="s">
        <v>155</v>
      </c>
      <c r="G43" s="9"/>
      <c r="H43" s="9"/>
      <c r="I43" s="29"/>
      <c r="J43" s="37">
        <v>400</v>
      </c>
      <c r="K43" s="43" t="s">
        <v>6</v>
      </c>
      <c r="L43" s="53"/>
      <c r="M43" s="50"/>
      <c r="N43" s="63">
        <f t="shared" si="2"/>
        <v>0</v>
      </c>
      <c r="O43" s="13">
        <f t="shared" si="0"/>
        <v>0</v>
      </c>
    </row>
    <row r="44" spans="1:15" ht="76.5" x14ac:dyDescent="0.25">
      <c r="A44" s="6">
        <v>38</v>
      </c>
      <c r="B44" s="6"/>
      <c r="C44" s="10" t="s">
        <v>59</v>
      </c>
      <c r="D44" s="11" t="s">
        <v>122</v>
      </c>
      <c r="E44" s="35" t="s">
        <v>155</v>
      </c>
      <c r="F44" s="43" t="s">
        <v>155</v>
      </c>
      <c r="G44" s="9"/>
      <c r="H44" s="9"/>
      <c r="I44" s="29"/>
      <c r="J44" s="37">
        <v>1000</v>
      </c>
      <c r="K44" s="43" t="s">
        <v>6</v>
      </c>
      <c r="L44" s="53"/>
      <c r="M44" s="50"/>
      <c r="N44" s="63">
        <f t="shared" si="2"/>
        <v>0</v>
      </c>
      <c r="O44" s="13">
        <f t="shared" si="0"/>
        <v>0</v>
      </c>
    </row>
    <row r="45" spans="1:15" s="5" customFormat="1" ht="51" x14ac:dyDescent="0.25">
      <c r="A45" s="6">
        <v>39</v>
      </c>
      <c r="B45" s="6" t="s">
        <v>21</v>
      </c>
      <c r="C45" s="10" t="s">
        <v>60</v>
      </c>
      <c r="D45" s="34" t="s">
        <v>168</v>
      </c>
      <c r="E45" s="30">
        <v>90</v>
      </c>
      <c r="F45" s="43" t="s">
        <v>137</v>
      </c>
      <c r="G45" s="9"/>
      <c r="H45" s="9"/>
      <c r="I45" s="29">
        <v>60</v>
      </c>
      <c r="J45" s="37">
        <f>E45*I45</f>
        <v>5400</v>
      </c>
      <c r="K45" s="43" t="s">
        <v>137</v>
      </c>
      <c r="L45" s="53"/>
      <c r="M45" s="50"/>
      <c r="N45" s="63">
        <f t="shared" si="2"/>
        <v>0</v>
      </c>
      <c r="O45" s="13">
        <f t="shared" si="0"/>
        <v>0</v>
      </c>
    </row>
    <row r="46" spans="1:15" s="5" customFormat="1" ht="76.5" x14ac:dyDescent="0.25">
      <c r="A46" s="6">
        <v>40</v>
      </c>
      <c r="B46" s="6"/>
      <c r="C46" s="10" t="s">
        <v>61</v>
      </c>
      <c r="D46" s="34" t="s">
        <v>169</v>
      </c>
      <c r="E46" s="30">
        <v>500</v>
      </c>
      <c r="F46" s="43" t="s">
        <v>137</v>
      </c>
      <c r="G46" s="9"/>
      <c r="H46" s="9"/>
      <c r="I46" s="29">
        <v>60</v>
      </c>
      <c r="J46" s="37">
        <f>E46*I46</f>
        <v>30000</v>
      </c>
      <c r="K46" s="43" t="s">
        <v>137</v>
      </c>
      <c r="L46" s="53"/>
      <c r="M46" s="50"/>
      <c r="N46" s="63">
        <f t="shared" si="2"/>
        <v>0</v>
      </c>
      <c r="O46" s="13">
        <f t="shared" si="0"/>
        <v>0</v>
      </c>
    </row>
    <row r="47" spans="1:15" ht="76.5" x14ac:dyDescent="0.25">
      <c r="A47" s="6">
        <v>41</v>
      </c>
      <c r="B47" s="6"/>
      <c r="C47" s="10" t="s">
        <v>62</v>
      </c>
      <c r="D47" s="34" t="s">
        <v>169</v>
      </c>
      <c r="E47" s="30">
        <v>400</v>
      </c>
      <c r="F47" s="43" t="s">
        <v>145</v>
      </c>
      <c r="G47" s="9"/>
      <c r="H47" s="9"/>
      <c r="I47" s="29">
        <v>60</v>
      </c>
      <c r="J47" s="37">
        <f>E47*I47</f>
        <v>24000</v>
      </c>
      <c r="K47" s="43" t="s">
        <v>145</v>
      </c>
      <c r="L47" s="53"/>
      <c r="M47" s="50"/>
      <c r="N47" s="63">
        <f t="shared" si="2"/>
        <v>0</v>
      </c>
      <c r="O47" s="13">
        <f t="shared" si="0"/>
        <v>0</v>
      </c>
    </row>
    <row r="48" spans="1:15" ht="63.75" x14ac:dyDescent="0.25">
      <c r="A48" s="6">
        <v>42</v>
      </c>
      <c r="B48" s="6"/>
      <c r="C48" s="10" t="s">
        <v>63</v>
      </c>
      <c r="D48" s="34" t="s">
        <v>170</v>
      </c>
      <c r="E48" s="30">
        <v>5000</v>
      </c>
      <c r="F48" s="43" t="s">
        <v>137</v>
      </c>
      <c r="G48" s="9"/>
      <c r="H48" s="9"/>
      <c r="I48" s="29">
        <v>60</v>
      </c>
      <c r="J48" s="37">
        <f t="shared" ref="J48:J58" si="6">E48*I48</f>
        <v>300000</v>
      </c>
      <c r="K48" s="43" t="s">
        <v>137</v>
      </c>
      <c r="L48" s="53"/>
      <c r="M48" s="50"/>
      <c r="N48" s="63">
        <f t="shared" si="2"/>
        <v>0</v>
      </c>
      <c r="O48" s="13">
        <f t="shared" si="0"/>
        <v>0</v>
      </c>
    </row>
    <row r="49" spans="1:15" ht="38.25" x14ac:dyDescent="0.25">
      <c r="A49" s="6">
        <v>43</v>
      </c>
      <c r="B49" s="6"/>
      <c r="C49" s="10" t="s">
        <v>64</v>
      </c>
      <c r="D49" s="59" t="s">
        <v>186</v>
      </c>
      <c r="E49" s="30">
        <v>100</v>
      </c>
      <c r="F49" s="43" t="s">
        <v>145</v>
      </c>
      <c r="G49" s="9"/>
      <c r="H49" s="9"/>
      <c r="I49" s="29">
        <v>60</v>
      </c>
      <c r="J49" s="37">
        <f t="shared" si="6"/>
        <v>6000</v>
      </c>
      <c r="K49" s="43" t="s">
        <v>145</v>
      </c>
      <c r="L49" s="53"/>
      <c r="M49" s="50"/>
      <c r="N49" s="63">
        <f t="shared" si="2"/>
        <v>0</v>
      </c>
      <c r="O49" s="13">
        <f t="shared" si="0"/>
        <v>0</v>
      </c>
    </row>
    <row r="50" spans="1:15" ht="63.75" x14ac:dyDescent="0.25">
      <c r="A50" s="6">
        <v>44</v>
      </c>
      <c r="B50" s="6"/>
      <c r="C50" s="10" t="s">
        <v>65</v>
      </c>
      <c r="D50" s="34" t="s">
        <v>171</v>
      </c>
      <c r="E50" s="30">
        <v>5000</v>
      </c>
      <c r="F50" s="43" t="s">
        <v>137</v>
      </c>
      <c r="G50" s="9"/>
      <c r="H50" s="9"/>
      <c r="I50" s="29">
        <v>60</v>
      </c>
      <c r="J50" s="37">
        <f t="shared" si="6"/>
        <v>300000</v>
      </c>
      <c r="K50" s="43" t="s">
        <v>137</v>
      </c>
      <c r="L50" s="53"/>
      <c r="M50" s="50"/>
      <c r="N50" s="63">
        <f t="shared" si="2"/>
        <v>0</v>
      </c>
      <c r="O50" s="13">
        <f t="shared" si="0"/>
        <v>0</v>
      </c>
    </row>
    <row r="51" spans="1:15" ht="38.25" x14ac:dyDescent="0.25">
      <c r="A51" s="6">
        <v>45</v>
      </c>
      <c r="B51" s="6" t="s">
        <v>18</v>
      </c>
      <c r="C51" s="60" t="s">
        <v>187</v>
      </c>
      <c r="D51" s="59" t="s">
        <v>188</v>
      </c>
      <c r="E51" s="35">
        <v>20</v>
      </c>
      <c r="F51" s="35" t="s">
        <v>6</v>
      </c>
      <c r="G51" s="9"/>
      <c r="H51" s="9"/>
      <c r="I51" s="29">
        <v>60</v>
      </c>
      <c r="J51" s="37">
        <f t="shared" si="6"/>
        <v>1200</v>
      </c>
      <c r="K51" s="35" t="s">
        <v>6</v>
      </c>
      <c r="L51" s="53"/>
      <c r="M51" s="50"/>
      <c r="N51" s="63">
        <f t="shared" si="2"/>
        <v>0</v>
      </c>
      <c r="O51" s="13">
        <f t="shared" si="0"/>
        <v>0</v>
      </c>
    </row>
    <row r="52" spans="1:15" ht="51" x14ac:dyDescent="0.25">
      <c r="A52" s="6">
        <v>46</v>
      </c>
      <c r="B52" s="6"/>
      <c r="C52" s="10" t="s">
        <v>66</v>
      </c>
      <c r="D52" s="59" t="s">
        <v>189</v>
      </c>
      <c r="E52" s="35">
        <v>15</v>
      </c>
      <c r="F52" s="35" t="s">
        <v>6</v>
      </c>
      <c r="G52" s="9"/>
      <c r="H52" s="9"/>
      <c r="I52" s="29">
        <v>60</v>
      </c>
      <c r="J52" s="37">
        <f t="shared" si="6"/>
        <v>900</v>
      </c>
      <c r="K52" s="35" t="s">
        <v>6</v>
      </c>
      <c r="L52" s="53"/>
      <c r="M52" s="50"/>
      <c r="N52" s="63">
        <f t="shared" si="2"/>
        <v>0</v>
      </c>
      <c r="O52" s="13">
        <f t="shared" si="0"/>
        <v>0</v>
      </c>
    </row>
    <row r="53" spans="1:15" ht="51" x14ac:dyDescent="0.25">
      <c r="A53" s="6">
        <v>47</v>
      </c>
      <c r="B53" s="6"/>
      <c r="C53" s="10" t="s">
        <v>67</v>
      </c>
      <c r="D53" s="59" t="s">
        <v>190</v>
      </c>
      <c r="E53" s="35">
        <v>15</v>
      </c>
      <c r="F53" s="35" t="s">
        <v>6</v>
      </c>
      <c r="G53" s="9"/>
      <c r="H53" s="9"/>
      <c r="I53" s="29">
        <v>60</v>
      </c>
      <c r="J53" s="37">
        <f t="shared" si="6"/>
        <v>900</v>
      </c>
      <c r="K53" s="35" t="s">
        <v>6</v>
      </c>
      <c r="L53" s="53"/>
      <c r="M53" s="50"/>
      <c r="N53" s="63">
        <f t="shared" si="2"/>
        <v>0</v>
      </c>
      <c r="O53" s="13">
        <f t="shared" si="0"/>
        <v>0</v>
      </c>
    </row>
    <row r="54" spans="1:15" ht="51" x14ac:dyDescent="0.25">
      <c r="A54" s="6">
        <v>48</v>
      </c>
      <c r="B54" s="6"/>
      <c r="C54" s="10" t="s">
        <v>68</v>
      </c>
      <c r="D54" s="59" t="s">
        <v>191</v>
      </c>
      <c r="E54" s="35">
        <v>10</v>
      </c>
      <c r="F54" s="35" t="s">
        <v>6</v>
      </c>
      <c r="G54" s="9"/>
      <c r="H54" s="9"/>
      <c r="I54" s="29">
        <v>60</v>
      </c>
      <c r="J54" s="37">
        <f t="shared" si="6"/>
        <v>600</v>
      </c>
      <c r="K54" s="35" t="s">
        <v>6</v>
      </c>
      <c r="L54" s="53"/>
      <c r="M54" s="50"/>
      <c r="N54" s="63">
        <f t="shared" si="2"/>
        <v>0</v>
      </c>
      <c r="O54" s="13">
        <f t="shared" si="0"/>
        <v>0</v>
      </c>
    </row>
    <row r="55" spans="1:15" s="5" customFormat="1" ht="51" x14ac:dyDescent="0.25">
      <c r="A55" s="6">
        <v>49</v>
      </c>
      <c r="B55" s="6" t="s">
        <v>17</v>
      </c>
      <c r="C55" s="10" t="s">
        <v>69</v>
      </c>
      <c r="D55" s="34" t="s">
        <v>172</v>
      </c>
      <c r="E55" s="30">
        <v>300</v>
      </c>
      <c r="F55" s="43" t="s">
        <v>137</v>
      </c>
      <c r="G55" s="9"/>
      <c r="H55" s="9"/>
      <c r="I55" s="29">
        <v>60</v>
      </c>
      <c r="J55" s="37">
        <f t="shared" si="6"/>
        <v>18000</v>
      </c>
      <c r="K55" s="43" t="s">
        <v>137</v>
      </c>
      <c r="L55" s="53"/>
      <c r="M55" s="50"/>
      <c r="N55" s="63">
        <f t="shared" si="2"/>
        <v>0</v>
      </c>
      <c r="O55" s="13">
        <f t="shared" si="0"/>
        <v>0</v>
      </c>
    </row>
    <row r="56" spans="1:15" s="5" customFormat="1" ht="51" x14ac:dyDescent="0.25">
      <c r="A56" s="6">
        <v>50</v>
      </c>
      <c r="B56" s="6"/>
      <c r="C56" s="60" t="s">
        <v>70</v>
      </c>
      <c r="D56" s="59" t="s">
        <v>192</v>
      </c>
      <c r="E56" s="30">
        <v>150</v>
      </c>
      <c r="F56" s="43" t="s">
        <v>145</v>
      </c>
      <c r="G56" s="9"/>
      <c r="H56" s="9"/>
      <c r="I56" s="29">
        <v>60</v>
      </c>
      <c r="J56" s="37">
        <f t="shared" si="6"/>
        <v>9000</v>
      </c>
      <c r="K56" s="43" t="s">
        <v>145</v>
      </c>
      <c r="L56" s="53"/>
      <c r="M56" s="50"/>
      <c r="N56" s="63">
        <f t="shared" si="2"/>
        <v>0</v>
      </c>
      <c r="O56" s="13">
        <f t="shared" si="0"/>
        <v>0</v>
      </c>
    </row>
    <row r="57" spans="1:15" ht="51" x14ac:dyDescent="0.25">
      <c r="A57" s="6">
        <v>51</v>
      </c>
      <c r="B57" s="6"/>
      <c r="C57" s="10" t="s">
        <v>71</v>
      </c>
      <c r="D57" s="34" t="s">
        <v>174</v>
      </c>
      <c r="E57" s="30">
        <v>150</v>
      </c>
      <c r="F57" s="43" t="s">
        <v>6</v>
      </c>
      <c r="G57" s="9"/>
      <c r="H57" s="9"/>
      <c r="I57" s="29">
        <v>60</v>
      </c>
      <c r="J57" s="37">
        <f t="shared" si="6"/>
        <v>9000</v>
      </c>
      <c r="K57" s="43" t="s">
        <v>6</v>
      </c>
      <c r="L57" s="53"/>
      <c r="M57" s="50"/>
      <c r="N57" s="63">
        <f t="shared" si="2"/>
        <v>0</v>
      </c>
      <c r="O57" s="13">
        <f t="shared" si="0"/>
        <v>0</v>
      </c>
    </row>
    <row r="58" spans="1:15" ht="51" x14ac:dyDescent="0.25">
      <c r="A58" s="6">
        <v>52</v>
      </c>
      <c r="B58" s="6"/>
      <c r="C58" s="10" t="s">
        <v>72</v>
      </c>
      <c r="D58" s="34" t="s">
        <v>175</v>
      </c>
      <c r="E58" s="30">
        <v>350</v>
      </c>
      <c r="F58" s="43" t="s">
        <v>137</v>
      </c>
      <c r="G58" s="9"/>
      <c r="H58" s="9"/>
      <c r="I58" s="29">
        <v>60</v>
      </c>
      <c r="J58" s="37">
        <f t="shared" si="6"/>
        <v>21000</v>
      </c>
      <c r="K58" s="43" t="s">
        <v>137</v>
      </c>
      <c r="L58" s="53"/>
      <c r="M58" s="50"/>
      <c r="N58" s="63">
        <f t="shared" si="2"/>
        <v>0</v>
      </c>
      <c r="O58" s="13">
        <f t="shared" si="0"/>
        <v>0</v>
      </c>
    </row>
    <row r="59" spans="1:15" ht="63.75" x14ac:dyDescent="0.25">
      <c r="A59" s="6">
        <v>53</v>
      </c>
      <c r="B59" s="6"/>
      <c r="C59" s="10" t="s">
        <v>73</v>
      </c>
      <c r="D59" s="11" t="s">
        <v>123</v>
      </c>
      <c r="E59" s="35" t="s">
        <v>155</v>
      </c>
      <c r="F59" s="46" t="s">
        <v>6</v>
      </c>
      <c r="G59" s="9"/>
      <c r="H59" s="39"/>
      <c r="I59" s="35" t="s">
        <v>155</v>
      </c>
      <c r="J59" s="37">
        <v>80</v>
      </c>
      <c r="K59" s="46" t="s">
        <v>6</v>
      </c>
      <c r="L59" s="53"/>
      <c r="M59" s="50"/>
      <c r="N59" s="63">
        <f t="shared" si="2"/>
        <v>0</v>
      </c>
      <c r="O59" s="13">
        <f t="shared" si="0"/>
        <v>0</v>
      </c>
    </row>
    <row r="60" spans="1:15" ht="51" x14ac:dyDescent="0.25">
      <c r="A60" s="6">
        <v>54</v>
      </c>
      <c r="B60" s="6" t="s">
        <v>7</v>
      </c>
      <c r="C60" s="10" t="s">
        <v>74</v>
      </c>
      <c r="D60" s="11" t="s">
        <v>124</v>
      </c>
      <c r="E60" s="35" t="s">
        <v>155</v>
      </c>
      <c r="F60" s="46" t="s">
        <v>6</v>
      </c>
      <c r="G60" s="9"/>
      <c r="H60" s="39"/>
      <c r="I60" s="35" t="s">
        <v>155</v>
      </c>
      <c r="J60" s="37">
        <v>40</v>
      </c>
      <c r="K60" s="46" t="s">
        <v>6</v>
      </c>
      <c r="L60" s="53"/>
      <c r="M60" s="50"/>
      <c r="N60" s="63">
        <f t="shared" si="2"/>
        <v>0</v>
      </c>
      <c r="O60" s="13">
        <f t="shared" si="0"/>
        <v>0</v>
      </c>
    </row>
    <row r="61" spans="1:15" ht="51" x14ac:dyDescent="0.25">
      <c r="A61" s="6">
        <v>55</v>
      </c>
      <c r="B61" s="6"/>
      <c r="C61" s="10" t="s">
        <v>75</v>
      </c>
      <c r="D61" s="11" t="s">
        <v>125</v>
      </c>
      <c r="E61" s="35" t="s">
        <v>155</v>
      </c>
      <c r="F61" s="46" t="s">
        <v>6</v>
      </c>
      <c r="G61" s="9"/>
      <c r="H61" s="39"/>
      <c r="I61" s="35" t="s">
        <v>155</v>
      </c>
      <c r="J61" s="37">
        <v>40</v>
      </c>
      <c r="K61" s="46" t="s">
        <v>6</v>
      </c>
      <c r="L61" s="53"/>
      <c r="M61" s="50"/>
      <c r="N61" s="63">
        <f t="shared" si="2"/>
        <v>0</v>
      </c>
      <c r="O61" s="13">
        <f t="shared" si="0"/>
        <v>0</v>
      </c>
    </row>
    <row r="62" spans="1:15" ht="51" x14ac:dyDescent="0.25">
      <c r="A62" s="6">
        <v>56</v>
      </c>
      <c r="B62" s="6"/>
      <c r="C62" s="10" t="s">
        <v>76</v>
      </c>
      <c r="D62" s="11" t="s">
        <v>126</v>
      </c>
      <c r="E62" s="35" t="s">
        <v>155</v>
      </c>
      <c r="F62" s="46" t="s">
        <v>6</v>
      </c>
      <c r="G62" s="9"/>
      <c r="H62" s="39"/>
      <c r="I62" s="35" t="s">
        <v>155</v>
      </c>
      <c r="J62" s="37">
        <v>60</v>
      </c>
      <c r="K62" s="46" t="s">
        <v>6</v>
      </c>
      <c r="L62" s="53"/>
      <c r="M62" s="50"/>
      <c r="N62" s="63">
        <f t="shared" si="2"/>
        <v>0</v>
      </c>
      <c r="O62" s="13">
        <f t="shared" si="0"/>
        <v>0</v>
      </c>
    </row>
    <row r="63" spans="1:15" ht="38.25" x14ac:dyDescent="0.25">
      <c r="A63" s="6">
        <v>57</v>
      </c>
      <c r="B63" s="6"/>
      <c r="C63" s="10" t="s">
        <v>78</v>
      </c>
      <c r="D63" s="11" t="s">
        <v>77</v>
      </c>
      <c r="E63" s="35" t="s">
        <v>155</v>
      </c>
      <c r="F63" s="46" t="s">
        <v>6</v>
      </c>
      <c r="G63" s="9"/>
      <c r="H63" s="39"/>
      <c r="I63" s="35" t="s">
        <v>155</v>
      </c>
      <c r="J63" s="37">
        <v>140</v>
      </c>
      <c r="K63" s="46" t="s">
        <v>6</v>
      </c>
      <c r="L63" s="53"/>
      <c r="M63" s="50"/>
      <c r="N63" s="63">
        <f t="shared" si="2"/>
        <v>0</v>
      </c>
      <c r="O63" s="13">
        <f t="shared" si="0"/>
        <v>0</v>
      </c>
    </row>
    <row r="64" spans="1:15" ht="63.75" x14ac:dyDescent="0.25">
      <c r="A64" s="6">
        <v>58</v>
      </c>
      <c r="B64" s="6"/>
      <c r="C64" s="10" t="s">
        <v>79</v>
      </c>
      <c r="D64" s="11" t="s">
        <v>127</v>
      </c>
      <c r="E64" s="35" t="s">
        <v>155</v>
      </c>
      <c r="F64" s="46" t="s">
        <v>6</v>
      </c>
      <c r="G64" s="9"/>
      <c r="H64" s="9"/>
      <c r="I64" s="35" t="s">
        <v>155</v>
      </c>
      <c r="J64" s="37">
        <v>80</v>
      </c>
      <c r="K64" s="46" t="s">
        <v>6</v>
      </c>
      <c r="L64" s="53"/>
      <c r="M64" s="50"/>
      <c r="N64" s="63">
        <f t="shared" si="2"/>
        <v>0</v>
      </c>
      <c r="O64" s="13">
        <f t="shared" si="0"/>
        <v>0</v>
      </c>
    </row>
    <row r="65" spans="1:15" ht="38.25" x14ac:dyDescent="0.25">
      <c r="A65" s="6">
        <v>59</v>
      </c>
      <c r="B65" s="6"/>
      <c r="C65" s="10" t="s">
        <v>80</v>
      </c>
      <c r="D65" s="11" t="s">
        <v>81</v>
      </c>
      <c r="E65" s="35" t="s">
        <v>155</v>
      </c>
      <c r="F65" s="46" t="s">
        <v>6</v>
      </c>
      <c r="G65" s="9"/>
      <c r="H65" s="9"/>
      <c r="I65" s="35" t="s">
        <v>155</v>
      </c>
      <c r="J65" s="37">
        <v>20</v>
      </c>
      <c r="K65" s="46" t="s">
        <v>6</v>
      </c>
      <c r="L65" s="53"/>
      <c r="M65" s="50"/>
      <c r="N65" s="63">
        <f t="shared" si="2"/>
        <v>0</v>
      </c>
      <c r="O65" s="13">
        <f t="shared" si="0"/>
        <v>0</v>
      </c>
    </row>
    <row r="66" spans="1:15" ht="38.25" x14ac:dyDescent="0.25">
      <c r="A66" s="6">
        <v>60</v>
      </c>
      <c r="B66" s="6"/>
      <c r="C66" s="10" t="s">
        <v>82</v>
      </c>
      <c r="D66" s="11" t="s">
        <v>83</v>
      </c>
      <c r="E66" s="35" t="s">
        <v>155</v>
      </c>
      <c r="F66" s="46" t="s">
        <v>6</v>
      </c>
      <c r="G66" s="9"/>
      <c r="H66" s="9"/>
      <c r="I66" s="35" t="s">
        <v>155</v>
      </c>
      <c r="J66" s="37">
        <v>140</v>
      </c>
      <c r="K66" s="46" t="s">
        <v>6</v>
      </c>
      <c r="L66" s="53"/>
      <c r="M66" s="50"/>
      <c r="N66" s="63">
        <f t="shared" si="2"/>
        <v>0</v>
      </c>
      <c r="O66" s="13">
        <f t="shared" si="0"/>
        <v>0</v>
      </c>
    </row>
    <row r="67" spans="1:15" ht="51" x14ac:dyDescent="0.25">
      <c r="A67" s="6">
        <v>61</v>
      </c>
      <c r="B67" s="6"/>
      <c r="C67" s="10" t="s">
        <v>84</v>
      </c>
      <c r="D67" s="11" t="s">
        <v>85</v>
      </c>
      <c r="E67" s="35" t="s">
        <v>155</v>
      </c>
      <c r="F67" s="46" t="s">
        <v>6</v>
      </c>
      <c r="G67" s="9"/>
      <c r="H67" s="9"/>
      <c r="I67" s="35" t="s">
        <v>155</v>
      </c>
      <c r="J67" s="37">
        <v>15</v>
      </c>
      <c r="K67" s="46" t="s">
        <v>6</v>
      </c>
      <c r="L67" s="53"/>
      <c r="M67" s="50"/>
      <c r="N67" s="63">
        <f t="shared" si="2"/>
        <v>0</v>
      </c>
      <c r="O67" s="13">
        <f t="shared" si="0"/>
        <v>0</v>
      </c>
    </row>
    <row r="68" spans="1:15" ht="38.25" x14ac:dyDescent="0.25">
      <c r="A68" s="6">
        <v>62</v>
      </c>
      <c r="B68" s="6"/>
      <c r="C68" s="60" t="s">
        <v>86</v>
      </c>
      <c r="D68" s="59" t="s">
        <v>193</v>
      </c>
      <c r="E68" s="35">
        <v>10</v>
      </c>
      <c r="F68" s="46" t="s">
        <v>6</v>
      </c>
      <c r="G68" s="9"/>
      <c r="H68" s="9"/>
      <c r="I68" s="35" t="s">
        <v>155</v>
      </c>
      <c r="J68" s="37">
        <v>10</v>
      </c>
      <c r="K68" s="46" t="s">
        <v>6</v>
      </c>
      <c r="L68" s="53"/>
      <c r="M68" s="50"/>
      <c r="N68" s="63">
        <f t="shared" si="2"/>
        <v>0</v>
      </c>
      <c r="O68" s="13">
        <f t="shared" si="0"/>
        <v>0</v>
      </c>
    </row>
    <row r="69" spans="1:15" ht="63.75" x14ac:dyDescent="0.2">
      <c r="A69" s="6">
        <v>63</v>
      </c>
      <c r="B69" s="6"/>
      <c r="C69" s="10" t="s">
        <v>87</v>
      </c>
      <c r="D69" s="11" t="s">
        <v>128</v>
      </c>
      <c r="E69" s="35" t="s">
        <v>155</v>
      </c>
      <c r="F69" s="46" t="s">
        <v>6</v>
      </c>
      <c r="G69" s="67"/>
      <c r="H69" s="9"/>
      <c r="I69" s="35" t="s">
        <v>155</v>
      </c>
      <c r="J69" s="37">
        <v>12</v>
      </c>
      <c r="K69" s="46" t="s">
        <v>6</v>
      </c>
      <c r="L69" s="53"/>
      <c r="M69" s="50"/>
      <c r="N69" s="63">
        <f t="shared" si="2"/>
        <v>0</v>
      </c>
      <c r="O69" s="13">
        <f t="shared" si="0"/>
        <v>0</v>
      </c>
    </row>
    <row r="70" spans="1:15" ht="51" x14ac:dyDescent="0.25">
      <c r="A70" s="6">
        <v>64</v>
      </c>
      <c r="B70" s="6"/>
      <c r="C70" s="10" t="s">
        <v>88</v>
      </c>
      <c r="D70" s="11" t="s">
        <v>89</v>
      </c>
      <c r="E70" s="35" t="s">
        <v>155</v>
      </c>
      <c r="F70" s="46" t="s">
        <v>6</v>
      </c>
      <c r="G70" s="9"/>
      <c r="H70" s="9"/>
      <c r="I70" s="35" t="s">
        <v>155</v>
      </c>
      <c r="J70" s="37">
        <v>20</v>
      </c>
      <c r="K70" s="46" t="s">
        <v>6</v>
      </c>
      <c r="L70" s="53"/>
      <c r="M70" s="50"/>
      <c r="N70" s="63">
        <f t="shared" si="2"/>
        <v>0</v>
      </c>
      <c r="O70" s="13">
        <f t="shared" si="0"/>
        <v>0</v>
      </c>
    </row>
    <row r="71" spans="1:15" ht="38.25" x14ac:dyDescent="0.25">
      <c r="A71" s="6">
        <v>65</v>
      </c>
      <c r="B71" s="6"/>
      <c r="C71" s="10" t="s">
        <v>90</v>
      </c>
      <c r="D71" s="11" t="s">
        <v>89</v>
      </c>
      <c r="E71" s="35" t="s">
        <v>155</v>
      </c>
      <c r="F71" s="46" t="s">
        <v>6</v>
      </c>
      <c r="G71" s="9"/>
      <c r="H71" s="9"/>
      <c r="I71" s="35" t="s">
        <v>155</v>
      </c>
      <c r="J71" s="37">
        <v>60</v>
      </c>
      <c r="K71" s="46" t="s">
        <v>6</v>
      </c>
      <c r="L71" s="53"/>
      <c r="M71" s="50"/>
      <c r="N71" s="63">
        <f t="shared" si="2"/>
        <v>0</v>
      </c>
      <c r="O71" s="13">
        <f t="shared" si="0"/>
        <v>0</v>
      </c>
    </row>
    <row r="72" spans="1:15" ht="63.75" x14ac:dyDescent="0.25">
      <c r="A72" s="6">
        <v>66</v>
      </c>
      <c r="B72" s="6"/>
      <c r="C72" s="10" t="s">
        <v>91</v>
      </c>
      <c r="D72" s="11" t="s">
        <v>129</v>
      </c>
      <c r="E72" s="35" t="s">
        <v>155</v>
      </c>
      <c r="F72" s="46" t="s">
        <v>6</v>
      </c>
      <c r="G72" s="9"/>
      <c r="H72" s="9"/>
      <c r="I72" s="35" t="s">
        <v>155</v>
      </c>
      <c r="J72" s="37">
        <v>40</v>
      </c>
      <c r="K72" s="46" t="s">
        <v>6</v>
      </c>
      <c r="L72" s="53"/>
      <c r="M72" s="50"/>
      <c r="N72" s="63">
        <f t="shared" si="2"/>
        <v>0</v>
      </c>
      <c r="O72" s="13">
        <f t="shared" ref="O72:O87" si="7">J72*L72</f>
        <v>0</v>
      </c>
    </row>
    <row r="73" spans="1:15" ht="38.25" x14ac:dyDescent="0.25">
      <c r="A73" s="6">
        <v>67</v>
      </c>
      <c r="B73" s="6"/>
      <c r="C73" s="10" t="s">
        <v>92</v>
      </c>
      <c r="D73" s="11" t="s">
        <v>93</v>
      </c>
      <c r="E73" s="35" t="s">
        <v>155</v>
      </c>
      <c r="F73" s="46" t="s">
        <v>6</v>
      </c>
      <c r="G73" s="9"/>
      <c r="H73" s="9"/>
      <c r="I73" s="35" t="s">
        <v>155</v>
      </c>
      <c r="J73" s="37">
        <v>6</v>
      </c>
      <c r="K73" s="46" t="s">
        <v>6</v>
      </c>
      <c r="L73" s="53"/>
      <c r="M73" s="50"/>
      <c r="N73" s="63">
        <f t="shared" ref="N73:N87" si="8">L73*M73</f>
        <v>0</v>
      </c>
      <c r="O73" s="13">
        <f t="shared" si="7"/>
        <v>0</v>
      </c>
    </row>
    <row r="74" spans="1:15" ht="38.25" x14ac:dyDescent="0.25">
      <c r="A74" s="6">
        <v>68</v>
      </c>
      <c r="B74" s="6"/>
      <c r="C74" s="10" t="s">
        <v>94</v>
      </c>
      <c r="D74" s="11" t="s">
        <v>95</v>
      </c>
      <c r="E74" s="35" t="s">
        <v>155</v>
      </c>
      <c r="F74" s="46" t="s">
        <v>6</v>
      </c>
      <c r="G74" s="9"/>
      <c r="H74" s="9"/>
      <c r="I74" s="35" t="s">
        <v>155</v>
      </c>
      <c r="J74" s="37">
        <v>20</v>
      </c>
      <c r="K74" s="46" t="s">
        <v>6</v>
      </c>
      <c r="L74" s="53"/>
      <c r="M74" s="50"/>
      <c r="N74" s="63">
        <f t="shared" si="8"/>
        <v>0</v>
      </c>
      <c r="O74" s="13">
        <f t="shared" si="7"/>
        <v>0</v>
      </c>
    </row>
    <row r="75" spans="1:15" ht="204" x14ac:dyDescent="0.25">
      <c r="A75" s="6">
        <v>69</v>
      </c>
      <c r="B75" s="6"/>
      <c r="C75" s="10" t="s">
        <v>96</v>
      </c>
      <c r="D75" s="8" t="s">
        <v>130</v>
      </c>
      <c r="E75" s="35" t="s">
        <v>155</v>
      </c>
      <c r="F75" s="46" t="s">
        <v>6</v>
      </c>
      <c r="G75" s="9"/>
      <c r="H75" s="9"/>
      <c r="I75" s="35" t="s">
        <v>155</v>
      </c>
      <c r="J75" s="37">
        <v>4</v>
      </c>
      <c r="K75" s="46" t="s">
        <v>6</v>
      </c>
      <c r="L75" s="53"/>
      <c r="M75" s="50"/>
      <c r="N75" s="63">
        <f t="shared" si="8"/>
        <v>0</v>
      </c>
      <c r="O75" s="13">
        <f t="shared" si="7"/>
        <v>0</v>
      </c>
    </row>
    <row r="76" spans="1:15" ht="204" x14ac:dyDescent="0.25">
      <c r="A76" s="6">
        <v>70</v>
      </c>
      <c r="B76" s="6"/>
      <c r="C76" s="10" t="s">
        <v>96</v>
      </c>
      <c r="D76" s="8" t="s">
        <v>131</v>
      </c>
      <c r="E76" s="35" t="s">
        <v>155</v>
      </c>
      <c r="F76" s="46" t="s">
        <v>6</v>
      </c>
      <c r="G76" s="9"/>
      <c r="H76" s="9"/>
      <c r="I76" s="35" t="s">
        <v>155</v>
      </c>
      <c r="J76" s="37">
        <v>8</v>
      </c>
      <c r="K76" s="46" t="s">
        <v>6</v>
      </c>
      <c r="L76" s="53"/>
      <c r="M76" s="50"/>
      <c r="N76" s="63">
        <f t="shared" si="8"/>
        <v>0</v>
      </c>
      <c r="O76" s="13">
        <f t="shared" si="7"/>
        <v>0</v>
      </c>
    </row>
    <row r="77" spans="1:15" ht="38.25" x14ac:dyDescent="0.25">
      <c r="A77" s="6">
        <v>71</v>
      </c>
      <c r="B77" s="6"/>
      <c r="C77" s="10" t="s">
        <v>97</v>
      </c>
      <c r="D77" s="11" t="s">
        <v>98</v>
      </c>
      <c r="E77" s="35" t="s">
        <v>155</v>
      </c>
      <c r="F77" s="46" t="s">
        <v>6</v>
      </c>
      <c r="G77" s="9"/>
      <c r="H77" s="9"/>
      <c r="I77" s="35" t="s">
        <v>155</v>
      </c>
      <c r="J77" s="37">
        <v>30</v>
      </c>
      <c r="K77" s="46" t="s">
        <v>6</v>
      </c>
      <c r="L77" s="53"/>
      <c r="M77" s="50"/>
      <c r="N77" s="63">
        <f t="shared" si="8"/>
        <v>0</v>
      </c>
      <c r="O77" s="13">
        <f t="shared" si="7"/>
        <v>0</v>
      </c>
    </row>
    <row r="78" spans="1:15" ht="51" x14ac:dyDescent="0.25">
      <c r="A78" s="6">
        <v>72</v>
      </c>
      <c r="B78" s="6"/>
      <c r="C78" s="10" t="s">
        <v>99</v>
      </c>
      <c r="D78" s="11" t="s">
        <v>100</v>
      </c>
      <c r="E78" s="35" t="s">
        <v>155</v>
      </c>
      <c r="F78" s="46" t="s">
        <v>6</v>
      </c>
      <c r="G78" s="9"/>
      <c r="H78" s="9"/>
      <c r="I78" s="35" t="s">
        <v>155</v>
      </c>
      <c r="J78" s="37">
        <v>30</v>
      </c>
      <c r="K78" s="46" t="s">
        <v>6</v>
      </c>
      <c r="L78" s="53"/>
      <c r="M78" s="50"/>
      <c r="N78" s="63">
        <f t="shared" si="8"/>
        <v>0</v>
      </c>
      <c r="O78" s="13">
        <f t="shared" si="7"/>
        <v>0</v>
      </c>
    </row>
    <row r="79" spans="1:15" ht="63.75" x14ac:dyDescent="0.25">
      <c r="A79" s="6">
        <v>73</v>
      </c>
      <c r="B79" s="6"/>
      <c r="C79" s="10" t="s">
        <v>101</v>
      </c>
      <c r="D79" s="11" t="s">
        <v>102</v>
      </c>
      <c r="E79" s="35" t="s">
        <v>155</v>
      </c>
      <c r="F79" s="46" t="s">
        <v>6</v>
      </c>
      <c r="G79" s="9"/>
      <c r="H79" s="9"/>
      <c r="I79" s="35" t="s">
        <v>155</v>
      </c>
      <c r="J79" s="37">
        <v>20</v>
      </c>
      <c r="K79" s="46" t="s">
        <v>6</v>
      </c>
      <c r="L79" s="53"/>
      <c r="M79" s="50"/>
      <c r="N79" s="63">
        <f t="shared" si="8"/>
        <v>0</v>
      </c>
      <c r="O79" s="13">
        <f t="shared" si="7"/>
        <v>0</v>
      </c>
    </row>
    <row r="80" spans="1:15" ht="38.25" x14ac:dyDescent="0.25">
      <c r="A80" s="6">
        <v>74</v>
      </c>
      <c r="B80" s="6"/>
      <c r="C80" s="10" t="s">
        <v>103</v>
      </c>
      <c r="D80" s="11" t="s">
        <v>104</v>
      </c>
      <c r="E80" s="35" t="s">
        <v>155</v>
      </c>
      <c r="F80" s="46" t="s">
        <v>6</v>
      </c>
      <c r="G80" s="9"/>
      <c r="H80" s="9"/>
      <c r="I80" s="35" t="s">
        <v>155</v>
      </c>
      <c r="J80" s="37">
        <v>5</v>
      </c>
      <c r="K80" s="46" t="s">
        <v>6</v>
      </c>
      <c r="L80" s="53"/>
      <c r="M80" s="50"/>
      <c r="N80" s="63">
        <f t="shared" si="8"/>
        <v>0</v>
      </c>
      <c r="O80" s="13">
        <f t="shared" si="7"/>
        <v>0</v>
      </c>
    </row>
    <row r="81" spans="1:15" ht="38.25" x14ac:dyDescent="0.25">
      <c r="A81" s="6">
        <v>75</v>
      </c>
      <c r="B81" s="6"/>
      <c r="C81" s="10" t="s">
        <v>103</v>
      </c>
      <c r="D81" s="11" t="s">
        <v>105</v>
      </c>
      <c r="E81" s="35" t="s">
        <v>155</v>
      </c>
      <c r="F81" s="46" t="s">
        <v>6</v>
      </c>
      <c r="G81" s="9"/>
      <c r="H81" s="9"/>
      <c r="I81" s="35" t="s">
        <v>155</v>
      </c>
      <c r="J81" s="37">
        <v>20</v>
      </c>
      <c r="K81" s="46" t="s">
        <v>6</v>
      </c>
      <c r="L81" s="53"/>
      <c r="M81" s="50"/>
      <c r="N81" s="63">
        <f t="shared" si="8"/>
        <v>0</v>
      </c>
      <c r="O81" s="13">
        <f t="shared" si="7"/>
        <v>0</v>
      </c>
    </row>
    <row r="82" spans="1:15" ht="38.25" x14ac:dyDescent="0.25">
      <c r="A82" s="6">
        <v>76</v>
      </c>
      <c r="B82" s="6"/>
      <c r="C82" s="10" t="s">
        <v>106</v>
      </c>
      <c r="D82" s="11" t="s">
        <v>107</v>
      </c>
      <c r="E82" s="35" t="s">
        <v>155</v>
      </c>
      <c r="F82" s="46" t="s">
        <v>6</v>
      </c>
      <c r="G82" s="9"/>
      <c r="H82" s="9"/>
      <c r="I82" s="35" t="s">
        <v>155</v>
      </c>
      <c r="J82" s="37">
        <v>16</v>
      </c>
      <c r="K82" s="46" t="s">
        <v>6</v>
      </c>
      <c r="L82" s="53"/>
      <c r="M82" s="50"/>
      <c r="N82" s="63">
        <f t="shared" si="8"/>
        <v>0</v>
      </c>
      <c r="O82" s="13">
        <f t="shared" si="7"/>
        <v>0</v>
      </c>
    </row>
    <row r="83" spans="1:15" ht="38.25" x14ac:dyDescent="0.25">
      <c r="A83" s="6">
        <v>77</v>
      </c>
      <c r="B83" s="6"/>
      <c r="C83" s="10" t="s">
        <v>108</v>
      </c>
      <c r="D83" s="11" t="s">
        <v>109</v>
      </c>
      <c r="E83" s="35" t="s">
        <v>155</v>
      </c>
      <c r="F83" s="46" t="s">
        <v>6</v>
      </c>
      <c r="G83" s="9"/>
      <c r="H83" s="9"/>
      <c r="I83" s="35" t="s">
        <v>155</v>
      </c>
      <c r="J83" s="37">
        <v>4</v>
      </c>
      <c r="K83" s="46" t="s">
        <v>6</v>
      </c>
      <c r="L83" s="53"/>
      <c r="M83" s="50"/>
      <c r="N83" s="63">
        <f t="shared" si="8"/>
        <v>0</v>
      </c>
      <c r="O83" s="13">
        <f t="shared" si="7"/>
        <v>0</v>
      </c>
    </row>
    <row r="84" spans="1:15" ht="38.25" x14ac:dyDescent="0.25">
      <c r="A84" s="6">
        <v>78</v>
      </c>
      <c r="B84" s="6"/>
      <c r="C84" s="10" t="s">
        <v>110</v>
      </c>
      <c r="D84" s="11" t="s">
        <v>111</v>
      </c>
      <c r="E84" s="35" t="s">
        <v>155</v>
      </c>
      <c r="F84" s="46" t="s">
        <v>6</v>
      </c>
      <c r="G84" s="9"/>
      <c r="H84" s="9"/>
      <c r="I84" s="35" t="s">
        <v>155</v>
      </c>
      <c r="J84" s="37">
        <v>10</v>
      </c>
      <c r="K84" s="46" t="s">
        <v>6</v>
      </c>
      <c r="L84" s="53"/>
      <c r="M84" s="50"/>
      <c r="N84" s="63">
        <f t="shared" si="8"/>
        <v>0</v>
      </c>
      <c r="O84" s="13">
        <f t="shared" si="7"/>
        <v>0</v>
      </c>
    </row>
    <row r="85" spans="1:15" ht="51" x14ac:dyDescent="0.25">
      <c r="A85" s="6">
        <v>79</v>
      </c>
      <c r="B85" s="6"/>
      <c r="C85" s="10" t="s">
        <v>112</v>
      </c>
      <c r="D85" s="11" t="s">
        <v>132</v>
      </c>
      <c r="E85" s="35" t="s">
        <v>155</v>
      </c>
      <c r="F85" s="46" t="s">
        <v>6</v>
      </c>
      <c r="G85" s="9"/>
      <c r="H85" s="9"/>
      <c r="I85" s="35" t="s">
        <v>155</v>
      </c>
      <c r="J85" s="37">
        <v>40</v>
      </c>
      <c r="K85" s="46" t="s">
        <v>6</v>
      </c>
      <c r="L85" s="53"/>
      <c r="M85" s="50"/>
      <c r="N85" s="63">
        <f t="shared" si="8"/>
        <v>0</v>
      </c>
      <c r="O85" s="13">
        <f t="shared" si="7"/>
        <v>0</v>
      </c>
    </row>
    <row r="86" spans="1:15" ht="51" x14ac:dyDescent="0.25">
      <c r="A86" s="6">
        <v>80</v>
      </c>
      <c r="B86" s="6"/>
      <c r="C86" s="10" t="s">
        <v>113</v>
      </c>
      <c r="D86" s="11" t="s">
        <v>133</v>
      </c>
      <c r="E86" s="35" t="s">
        <v>155</v>
      </c>
      <c r="F86" s="46" t="s">
        <v>6</v>
      </c>
      <c r="G86" s="9"/>
      <c r="H86" s="9"/>
      <c r="I86" s="35" t="s">
        <v>155</v>
      </c>
      <c r="J86" s="37">
        <v>50</v>
      </c>
      <c r="K86" s="46" t="s">
        <v>6</v>
      </c>
      <c r="L86" s="53"/>
      <c r="M86" s="50"/>
      <c r="N86" s="63">
        <f t="shared" si="8"/>
        <v>0</v>
      </c>
      <c r="O86" s="13">
        <f t="shared" si="7"/>
        <v>0</v>
      </c>
    </row>
    <row r="87" spans="1:15" ht="63.75" x14ac:dyDescent="0.25">
      <c r="A87" s="6">
        <v>81</v>
      </c>
      <c r="B87" s="6"/>
      <c r="C87" s="10" t="s">
        <v>114</v>
      </c>
      <c r="D87" s="11" t="s">
        <v>134</v>
      </c>
      <c r="E87" s="35" t="s">
        <v>155</v>
      </c>
      <c r="F87" s="46" t="s">
        <v>6</v>
      </c>
      <c r="G87" s="9"/>
      <c r="H87" s="9"/>
      <c r="I87" s="35" t="s">
        <v>155</v>
      </c>
      <c r="J87" s="37">
        <v>30</v>
      </c>
      <c r="K87" s="46" t="s">
        <v>6</v>
      </c>
      <c r="L87" s="53"/>
      <c r="M87" s="50"/>
      <c r="N87" s="63">
        <f t="shared" si="8"/>
        <v>0</v>
      </c>
      <c r="O87" s="13">
        <f t="shared" si="7"/>
        <v>0</v>
      </c>
    </row>
    <row r="88" spans="1:15" ht="39" thickBot="1" x14ac:dyDescent="0.3">
      <c r="A88" s="18">
        <v>82</v>
      </c>
      <c r="B88" s="18"/>
      <c r="C88" s="14" t="s">
        <v>115</v>
      </c>
      <c r="D88" s="15" t="s">
        <v>116</v>
      </c>
      <c r="E88" s="40" t="s">
        <v>155</v>
      </c>
      <c r="F88" s="47" t="s">
        <v>6</v>
      </c>
      <c r="G88" s="16"/>
      <c r="H88" s="16"/>
      <c r="I88" s="40" t="s">
        <v>155</v>
      </c>
      <c r="J88" s="38">
        <v>10</v>
      </c>
      <c r="K88" s="47" t="s">
        <v>6</v>
      </c>
      <c r="L88" s="54"/>
      <c r="M88" s="51"/>
      <c r="N88" s="65">
        <f>L88*M88</f>
        <v>0</v>
      </c>
      <c r="O88" s="17">
        <f>J88*L88</f>
        <v>0</v>
      </c>
    </row>
    <row r="89" spans="1:15" s="23" customFormat="1" ht="35.1" customHeight="1" thickTop="1" x14ac:dyDescent="0.25">
      <c r="A89" s="78" t="s">
        <v>1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/>
      <c r="O89" s="22">
        <f>SUM(O7:O88)</f>
        <v>0</v>
      </c>
    </row>
  </sheetData>
  <sheetProtection algorithmName="SHA-512" hashValue="DKg6Q0xP2Dybudan1lg3GSh42y7JOVR0ay7xGcrBQBAvn1dRKwVFy6DLObXu8XIGcMUhzy173eiMT+5IGKqS8A==" saltValue="NiRKfukemq3MTIZrjIXBRA==" spinCount="100000" sheet="1" objects="1" scenarios="1" selectLockedCells="1"/>
  <sortState ref="B45:D57">
    <sortCondition ref="C45"/>
  </sortState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5">
    <mergeCell ref="A5:O5"/>
    <mergeCell ref="A1:O1"/>
    <mergeCell ref="A2:O2"/>
    <mergeCell ref="A3:O3"/>
    <mergeCell ref="A89:N89"/>
  </mergeCells>
  <printOptions horizontalCentered="1"/>
  <pageMargins left="0.39370078740157483" right="0.39370078740157483" top="0.98425196850393704" bottom="0.59055118110236227" header="0.19685039370078741" footer="0.19685039370078741"/>
  <pageSetup paperSize="9" scale="52" fitToHeight="0" orientation="landscape" r:id="rId2"/>
  <headerFooter differentFirst="1">
    <oddHeader>&amp;L&amp;G</oddHeader>
    <oddFooter>&amp;R&amp;"Verdana,Obyčejné"&amp;10&amp;K01+024Stránka &amp;P z &amp;N</oddFooter>
    <firstHeader>&amp;L&amp;"Times New Roman,Obyčejné"&amp;12&amp;K01+040&amp;G &amp;"Verdana,Obyčejné"&amp;10&amp;K01+017Příloha č. 4 výzvy - Podrobná specifikace předmětu plnění (Ceník)&amp;C&amp;"Verdana,Tučné"&amp;10Úklidové, čisticí a mycí prostředky&amp;"-,Obyčejné"&amp;11
_________________________________________</firstHeader>
    <firstFooter>&amp;R&amp;"Verdana,Obyčejné"&amp;10&amp;K01+024Stránka &amp;P z &amp;N</first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Úklidové, čisticí a mycí prost.</vt:lpstr>
      <vt:lpstr>'Úklidové, čisticí a mycí prost.'!Názvy_tisku</vt:lpstr>
    </vt:vector>
  </TitlesOfParts>
  <Company>Národní hřebčín Kladruby nad Labem, s. p.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Úklidové, čísticí a mycí prostředky na rok 2017</dc:title>
  <dc:creator>Lenka Suchánková</dc:creator>
  <cp:lastModifiedBy>Lenka Suchánková</cp:lastModifiedBy>
  <cp:lastPrinted>2018-03-15T12:02:57Z</cp:lastPrinted>
  <dcterms:created xsi:type="dcterms:W3CDTF">2016-11-07T11:56:42Z</dcterms:created>
  <dcterms:modified xsi:type="dcterms:W3CDTF">2018-03-15T14:10:49Z</dcterms:modified>
</cp:coreProperties>
</file>