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5760" windowWidth="18645" windowHeight="5805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<sst xmlns="http://schemas.openxmlformats.org/spreadsheetml/2006/main" count="92" uniqueCount="82">
  <si>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</si>
  <si>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</si>
  <si>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</si>
  <si>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</si>
  <si>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</si>
  <si>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</si>
  <si>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</si>
  <si>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</si>
  <si>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</si>
  <si>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Stabilizace hranic pozemků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</si>
  <si>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</si>
  <si>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</si>
  <si>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</si>
  <si>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</si>
  <si>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</si>
  <si>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</si>
  <si>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</si>
  <si>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</si>
  <si>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</si>
  <si>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</si>
  <si>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</si>
  <si>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</si>
  <si>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</si>
  <si>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</si>
  <si>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</si>
  <si>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</si>
  <si>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</si>
  <si>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t>Výškopisné zaměření zájmového území v trvalých porostech vč. lesních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</si>
  <si>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</si>
  <si>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</si>
  <si>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</si>
  <si>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</si>
  <si>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</si>
  <si>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</si>
  <si>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</si>
  <si>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</si>
  <si>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</si>
  <si>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</si>
  <si>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</si>
  <si>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</si>
  <si>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</si>
  <si>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</si>
  <si>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</si>
  <si>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</si>
  <si>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</si>
  <si>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</si>
  <si>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</si>
  <si>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</si>
  <si>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</si>
  <si>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</si>
  <si>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</si>
  <si>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</si>
  <si>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</si>
  <si>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</si>
  <si>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</si>
  <si>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</si>
  <si>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</si>
  <si>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</si>
  <si>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</si>
  <si>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</si>
  <si>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</si>
  <si>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</si>
  <si>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</si>
  <si>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</si>
  <si>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</si>
  <si>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</si>
  <si>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</si>
  <si>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</si>
  <si>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</si>
  <si>
    <t>v tomto katastrálním území nebude řešeno !!</t>
  </si>
  <si>
    <t>Termín    ukončení</t>
  </si>
  <si>
    <t>15.2.2012</t>
  </si>
  <si>
    <t>30.5.2012</t>
  </si>
  <si>
    <t>28.2.2013</t>
  </si>
  <si>
    <t>31.10.2013</t>
  </si>
  <si>
    <t>ředitel Pozemkového úřadu Plzeň-jih</t>
  </si>
  <si>
    <t>Ing. Václav Mazín Ph.D.</t>
  </si>
  <si>
    <t>bodů</t>
  </si>
  <si>
    <t>do 3 měsíců od výzvy zadavatele</t>
  </si>
  <si>
    <t>do 5 měsíců od výzvy zadavatele</t>
  </si>
  <si>
    <t>31.8.2012</t>
  </si>
  <si>
    <t>Revize stávajícího bodového pole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</si>
</sst>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/>
    </border>
    <border>
      <left style="hair"/>
      <right style="thin"/>
      <top style="thin"/>
      <bottom/>
    </border>
    <border>
      <left style="hair">
        <color indexed="22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medium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hair">
        <color indexed="22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8" fillId="0" borderId="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49" fontId="8" fillId="2" borderId="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7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49" fontId="8" fillId="2" borderId="8" xfId="0" applyNumberFormat="1" applyFont="1" applyFill="1" applyBorder="1" applyAlignment="1">
      <alignment horizontal="center" vertical="top"/>
    </xf>
    <xf numFmtId="164" fontId="6" fillId="2" borderId="21" xfId="0" applyNumberFormat="1" applyFont="1" applyFill="1" applyBorder="1" applyAlignment="1" applyProtection="1">
      <alignment vertical="top"/>
      <protection locked="0"/>
    </xf>
    <xf numFmtId="49" fontId="8" fillId="2" borderId="12" xfId="0" applyNumberFormat="1" applyFont="1" applyFill="1" applyBorder="1" applyAlignment="1">
      <alignment horizontal="center" vertical="top"/>
    </xf>
    <xf numFmtId="164" fontId="6" fillId="2" borderId="12" xfId="0" applyNumberFormat="1" applyFont="1" applyFill="1" applyBorder="1" applyAlignment="1" applyProtection="1">
      <alignment vertical="top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9" fontId="6" fillId="0" borderId="8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vertical="top" wrapText="1"/>
    </xf>
    <xf numFmtId="164" fontId="11" fillId="0" borderId="12" xfId="0" applyNumberFormat="1" applyFont="1" applyFill="1" applyBorder="1" applyAlignment="1" applyProtection="1">
      <alignment horizontal="right" vertical="top"/>
      <protection locked="0"/>
    </xf>
    <xf numFmtId="164" fontId="11" fillId="0" borderId="25" xfId="0" applyNumberFormat="1" applyFont="1" applyFill="1" applyBorder="1" applyAlignment="1">
      <alignment horizontal="right" vertical="top"/>
    </xf>
    <xf numFmtId="164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 applyProtection="1">
      <alignment vertical="top"/>
      <protection locked="0"/>
    </xf>
    <xf numFmtId="0" fontId="11" fillId="0" borderId="12" xfId="0" applyFont="1" applyFill="1" applyBorder="1" applyAlignment="1">
      <alignment horizontal="center" vertical="top"/>
    </xf>
    <xf numFmtId="164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 applyProtection="1">
      <alignment vertical="top"/>
      <protection locked="0"/>
    </xf>
    <xf numFmtId="49" fontId="12" fillId="4" borderId="26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164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right" vertical="top"/>
    </xf>
    <xf numFmtId="0" fontId="11" fillId="0" borderId="27" xfId="0" applyFont="1" applyFill="1" applyBorder="1" applyAlignment="1">
      <alignment horizontal="right" vertical="top"/>
    </xf>
    <xf numFmtId="49" fontId="8" fillId="0" borderId="22" xfId="0" applyNumberFormat="1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vertical="top" wrapText="1"/>
    </xf>
    <xf numFmtId="0" fontId="11" fillId="0" borderId="32" xfId="0" applyFont="1" applyFill="1" applyBorder="1" applyAlignment="1">
      <alignment/>
    </xf>
    <xf numFmtId="6" fontId="12" fillId="0" borderId="32" xfId="0" applyNumberFormat="1" applyFont="1" applyFill="1" applyBorder="1" applyAlignment="1">
      <alignment/>
    </xf>
    <xf numFmtId="6" fontId="12" fillId="0" borderId="33" xfId="0" applyNumberFormat="1" applyFont="1" applyFill="1" applyBorder="1" applyAlignment="1">
      <alignment/>
    </xf>
    <xf numFmtId="49" fontId="8" fillId="0" borderId="34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35" xfId="0" applyFont="1" applyBorder="1" applyAlignment="1">
      <alignment vertical="top"/>
    </xf>
    <xf numFmtId="0" fontId="6" fillId="2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6" fontId="11" fillId="0" borderId="32" xfId="0" applyNumberFormat="1" applyFont="1" applyFill="1" applyBorder="1" applyAlignment="1">
      <alignment/>
    </xf>
    <xf numFmtId="6" fontId="11" fillId="0" borderId="33" xfId="0" applyNumberFormat="1" applyFont="1" applyFill="1" applyBorder="1" applyAlignment="1">
      <alignment/>
    </xf>
    <xf numFmtId="0" fontId="11" fillId="0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/>
    </xf>
    <xf numFmtId="6" fontId="11" fillId="0" borderId="37" xfId="0" applyNumberFormat="1" applyFont="1" applyFill="1" applyBorder="1" applyAlignment="1">
      <alignment/>
    </xf>
    <xf numFmtId="6" fontId="11" fillId="0" borderId="38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9" xfId="0" applyFont="1" applyFill="1" applyBorder="1" applyAlignment="1">
      <alignment vertical="top" wrapText="1"/>
    </xf>
    <xf numFmtId="0" fontId="12" fillId="0" borderId="40" xfId="0" applyFont="1" applyFill="1" applyBorder="1" applyAlignment="1">
      <alignment/>
    </xf>
    <xf numFmtId="6" fontId="12" fillId="0" borderId="40" xfId="0" applyNumberFormat="1" applyFont="1" applyFill="1" applyBorder="1" applyAlignment="1">
      <alignment/>
    </xf>
    <xf numFmtId="6" fontId="12" fillId="0" borderId="4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right" vertical="top"/>
    </xf>
    <xf numFmtId="0" fontId="12" fillId="0" borderId="31" xfId="0" applyFont="1" applyFill="1" applyBorder="1" applyAlignment="1">
      <alignment vertical="top" wrapText="1"/>
    </xf>
    <xf numFmtId="0" fontId="12" fillId="0" borderId="3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8" fillId="3" borderId="42" xfId="0" applyNumberFormat="1" applyFont="1" applyFill="1" applyBorder="1" applyAlignment="1">
      <alignment horizontal="center" vertical="top"/>
    </xf>
    <xf numFmtId="49" fontId="8" fillId="0" borderId="27" xfId="0" applyNumberFormat="1" applyFont="1" applyFill="1" applyBorder="1" applyAlignment="1">
      <alignment horizontal="center" vertical="top"/>
    </xf>
    <xf numFmtId="49" fontId="10" fillId="0" borderId="43" xfId="0" applyNumberFormat="1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6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right" vertical="top"/>
    </xf>
    <xf numFmtId="0" fontId="2" fillId="0" borderId="27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164" fontId="11" fillId="0" borderId="27" xfId="0" applyNumberFormat="1" applyFont="1" applyFill="1" applyBorder="1" applyAlignment="1" applyProtection="1">
      <alignment horizontal="right" vertical="top"/>
      <protection locked="0"/>
    </xf>
    <xf numFmtId="164" fontId="11" fillId="0" borderId="44" xfId="0" applyNumberFormat="1" applyFont="1" applyFill="1" applyBorder="1" applyAlignment="1" applyProtection="1">
      <alignment horizontal="right" vertical="top"/>
      <protection locked="0"/>
    </xf>
    <xf numFmtId="164" fontId="11" fillId="0" borderId="27" xfId="0" applyNumberFormat="1" applyFont="1" applyFill="1" applyBorder="1" applyAlignment="1">
      <alignment horizontal="right" vertical="top"/>
    </xf>
    <xf numFmtId="164" fontId="11" fillId="0" borderId="44" xfId="0" applyNumberFormat="1" applyFont="1" applyFill="1" applyBorder="1" applyAlignment="1">
      <alignment horizontal="right" vertical="top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0" fontId="2" fillId="0" borderId="27" xfId="0" applyFont="1" applyFill="1" applyBorder="1" applyAlignment="1">
      <alignment horizontal="center" vertical="top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164" fontId="16" fillId="3" borderId="48" xfId="0" applyNumberFormat="1" applyFont="1" applyFill="1" applyBorder="1" applyAlignment="1" applyProtection="1">
      <alignment vertical="center"/>
      <protection locked="0"/>
    </xf>
    <xf numFmtId="164" fontId="16" fillId="3" borderId="49" xfId="0" applyNumberFormat="1" applyFont="1" applyFill="1" applyBorder="1" applyAlignment="1" applyProtection="1">
      <alignment vertical="center"/>
      <protection locked="0"/>
    </xf>
    <xf numFmtId="164" fontId="16" fillId="3" borderId="24" xfId="0" applyNumberFormat="1" applyFont="1" applyFill="1" applyBorder="1" applyAlignment="1" applyProtection="1">
      <alignment vertical="center"/>
      <protection locked="0"/>
    </xf>
    <xf numFmtId="164" fontId="16" fillId="3" borderId="50" xfId="0" applyNumberFormat="1" applyFont="1" applyFill="1" applyBorder="1" applyAlignment="1" applyProtection="1">
      <alignment vertical="center"/>
      <protection locked="0"/>
    </xf>
    <xf numFmtId="164" fontId="16" fillId="3" borderId="0" xfId="0" applyNumberFormat="1" applyFont="1" applyFill="1" applyBorder="1" applyAlignment="1" applyProtection="1">
      <alignment vertical="center"/>
      <protection locked="0"/>
    </xf>
    <xf numFmtId="164" fontId="16" fillId="3" borderId="51" xfId="0" applyNumberFormat="1" applyFont="1" applyFill="1" applyBorder="1" applyAlignment="1" applyProtection="1">
      <alignment vertical="center"/>
      <protection locked="0"/>
    </xf>
    <xf numFmtId="164" fontId="16" fillId="3" borderId="52" xfId="0" applyNumberFormat="1" applyFont="1" applyFill="1" applyBorder="1" applyAlignment="1" applyProtection="1">
      <alignment vertical="center"/>
      <protection locked="0"/>
    </xf>
    <xf numFmtId="164" fontId="16" fillId="3" borderId="53" xfId="0" applyNumberFormat="1" applyFont="1" applyFill="1" applyBorder="1" applyAlignment="1" applyProtection="1">
      <alignment vertical="center"/>
      <protection locked="0"/>
    </xf>
    <xf numFmtId="164" fontId="16" fillId="3" borderId="54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14" fontId="8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49" fontId="8" fillId="0" borderId="55" xfId="0" applyNumberFormat="1" applyFont="1" applyFill="1" applyBorder="1" applyAlignment="1" applyProtection="1">
      <alignment horizontal="center" vertical="top"/>
      <protection locked="0"/>
    </xf>
    <xf numFmtId="49" fontId="8" fillId="0" borderId="56" xfId="0" applyNumberFormat="1" applyFont="1" applyFill="1" applyBorder="1" applyAlignment="1" applyProtection="1">
      <alignment horizontal="center" vertical="top"/>
      <protection locked="0"/>
    </xf>
    <xf numFmtId="49" fontId="8" fillId="0" borderId="55" xfId="0" applyNumberFormat="1" applyFont="1" applyFill="1" applyBorder="1" applyAlignment="1" applyProtection="1">
      <alignment horizontal="center" vertical="top"/>
      <protection locked="0"/>
    </xf>
    <xf numFmtId="164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 applyProtection="1">
      <alignment vertical="top"/>
      <protection locked="0"/>
    </xf>
    <xf numFmtId="164" fontId="11" fillId="0" borderId="12" xfId="0" applyNumberFormat="1" applyFont="1" applyFill="1" applyBorder="1" applyAlignment="1" applyProtection="1">
      <alignment vertical="top"/>
      <protection locked="0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view="pageLayout" workbookViewId="0" topLeftCell="A1">
      <selection activeCell="F6" sqref="F6:F8"/>
    </sheetView>
  </sheetViews>
  <sheetFormatPr defaultColWidth="3.00390625" defaultRowHeight="15" customHeight="1"/>
  <cols>
    <col min="1" max="1" width="0.71875" style="4" customWidth="1"/>
    <col min="2" max="2" width="4.28125" style="18" customWidth="1"/>
    <col min="3" max="3" width="39.57421875" style="6" customWidth="1"/>
    <col min="4" max="4" width="7.57421875" style="1" customWidth="1"/>
    <col min="5" max="5" width="7.421875" style="72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11.25" customHeight="1" thickBot="1"/>
    <row r="2" spans="2:8" s="13" customFormat="1" ht="45" customHeight="1">
      <c r="B2" s="19"/>
      <c r="C2" s="14" t="s">
        <v>66</v>
      </c>
      <c r="D2" s="15" t="s">
        <v>0</v>
      </c>
      <c r="E2" s="16" t="s">
        <v>17</v>
      </c>
      <c r="F2" s="16" t="s">
        <v>16</v>
      </c>
      <c r="G2" s="16" t="s">
        <v>18</v>
      </c>
      <c r="H2" s="17" t="s">
        <v>70</v>
      </c>
    </row>
    <row r="3" spans="2:8" s="10" customFormat="1" ht="15.95" customHeight="1">
      <c r="B3" s="20" t="s">
        <v>2</v>
      </c>
      <c r="C3" s="7" t="s">
        <v>21</v>
      </c>
      <c r="D3" s="3"/>
      <c r="E3" s="73"/>
      <c r="F3" s="8"/>
      <c r="G3" s="8"/>
      <c r="H3" s="9"/>
    </row>
    <row r="4" spans="2:8" s="5" customFormat="1" ht="21" customHeight="1">
      <c r="B4" s="38" t="s">
        <v>35</v>
      </c>
      <c r="C4" s="42" t="s">
        <v>64</v>
      </c>
      <c r="D4" s="31" t="s">
        <v>1</v>
      </c>
      <c r="E4" s="74">
        <v>347</v>
      </c>
      <c r="F4" s="64"/>
      <c r="G4" s="65">
        <f aca="true" t="shared" si="0" ref="G4:G8">E4*F4</f>
        <v>0</v>
      </c>
      <c r="H4" s="32" t="s">
        <v>71</v>
      </c>
    </row>
    <row r="5" spans="2:8" s="5" customFormat="1" ht="15.75">
      <c r="B5" s="84" t="s">
        <v>36</v>
      </c>
      <c r="C5" s="42" t="s">
        <v>81</v>
      </c>
      <c r="D5" s="80" t="s">
        <v>77</v>
      </c>
      <c r="E5" s="81">
        <v>28</v>
      </c>
      <c r="F5" s="82"/>
      <c r="G5" s="83">
        <f t="shared" si="0"/>
        <v>0</v>
      </c>
      <c r="H5" s="79" t="s">
        <v>71</v>
      </c>
    </row>
    <row r="6" spans="2:8" s="5" customFormat="1" ht="33.75" customHeight="1">
      <c r="B6" s="130" t="s">
        <v>37</v>
      </c>
      <c r="C6" s="42" t="s">
        <v>30</v>
      </c>
      <c r="D6" s="122" t="s">
        <v>1</v>
      </c>
      <c r="E6" s="123">
        <v>347</v>
      </c>
      <c r="F6" s="124"/>
      <c r="G6" s="124">
        <f t="shared" si="0"/>
        <v>0</v>
      </c>
      <c r="H6" s="147" t="s">
        <v>72</v>
      </c>
    </row>
    <row r="7" spans="2:8" s="5" customFormat="1" ht="32.25" customHeight="1">
      <c r="B7" s="131"/>
      <c r="C7" s="42" t="s">
        <v>31</v>
      </c>
      <c r="D7" s="122"/>
      <c r="E7" s="123"/>
      <c r="F7" s="124"/>
      <c r="G7" s="124">
        <f t="shared" si="0"/>
        <v>0</v>
      </c>
      <c r="H7" s="147"/>
    </row>
    <row r="8" spans="2:8" s="5" customFormat="1" ht="33.75" customHeight="1">
      <c r="B8" s="132"/>
      <c r="C8" s="42" t="s">
        <v>32</v>
      </c>
      <c r="D8" s="122"/>
      <c r="E8" s="123"/>
      <c r="F8" s="124"/>
      <c r="G8" s="124">
        <f t="shared" si="0"/>
        <v>0</v>
      </c>
      <c r="H8" s="147"/>
    </row>
    <row r="9" spans="2:8" s="5" customFormat="1" ht="33.75" customHeight="1">
      <c r="B9" s="92" t="s">
        <v>38</v>
      </c>
      <c r="C9" s="56" t="s">
        <v>56</v>
      </c>
      <c r="D9" s="122" t="s">
        <v>6</v>
      </c>
      <c r="E9" s="123">
        <v>270</v>
      </c>
      <c r="F9" s="124"/>
      <c r="G9" s="124">
        <f>E9*F9</f>
        <v>0</v>
      </c>
      <c r="H9" s="147" t="s">
        <v>80</v>
      </c>
    </row>
    <row r="10" spans="2:8" s="5" customFormat="1" ht="33.75" customHeight="1">
      <c r="B10" s="92"/>
      <c r="C10" s="56" t="s">
        <v>65</v>
      </c>
      <c r="D10" s="122"/>
      <c r="E10" s="123"/>
      <c r="F10" s="124"/>
      <c r="G10" s="124"/>
      <c r="H10" s="147"/>
    </row>
    <row r="11" spans="2:8" s="5" customFormat="1" ht="21" customHeight="1">
      <c r="B11" s="92"/>
      <c r="C11" s="56" t="s">
        <v>8</v>
      </c>
      <c r="D11" s="122"/>
      <c r="E11" s="123"/>
      <c r="F11" s="124"/>
      <c r="G11" s="124"/>
      <c r="H11" s="147"/>
    </row>
    <row r="12" spans="2:8" s="5" customFormat="1" ht="21" customHeight="1">
      <c r="B12" s="92"/>
      <c r="C12" s="56" t="s">
        <v>11</v>
      </c>
      <c r="D12" s="122"/>
      <c r="E12" s="123"/>
      <c r="F12" s="124"/>
      <c r="G12" s="124"/>
      <c r="H12" s="147"/>
    </row>
    <row r="13" spans="2:8" s="5" customFormat="1" ht="30">
      <c r="B13" s="92" t="s">
        <v>39</v>
      </c>
      <c r="C13" s="56" t="s">
        <v>57</v>
      </c>
      <c r="D13" s="122"/>
      <c r="E13" s="123"/>
      <c r="F13" s="124"/>
      <c r="G13" s="124"/>
      <c r="H13" s="147"/>
    </row>
    <row r="14" spans="2:8" s="5" customFormat="1" ht="32.25" customHeight="1">
      <c r="B14" s="92"/>
      <c r="C14" s="56" t="s">
        <v>10</v>
      </c>
      <c r="D14" s="122"/>
      <c r="E14" s="123"/>
      <c r="F14" s="124"/>
      <c r="G14" s="124"/>
      <c r="H14" s="147"/>
    </row>
    <row r="15" spans="2:8" s="5" customFormat="1" ht="21" customHeight="1">
      <c r="B15" s="92"/>
      <c r="C15" s="63" t="s">
        <v>8</v>
      </c>
      <c r="D15" s="148"/>
      <c r="E15" s="137"/>
      <c r="F15" s="138"/>
      <c r="G15" s="138"/>
      <c r="H15" s="174"/>
    </row>
    <row r="16" spans="2:8" s="5" customFormat="1" ht="33.75" customHeight="1">
      <c r="B16" s="129" t="s">
        <v>40</v>
      </c>
      <c r="C16" s="36" t="s">
        <v>29</v>
      </c>
      <c r="D16" s="149" t="s">
        <v>6</v>
      </c>
      <c r="E16" s="152">
        <v>0</v>
      </c>
      <c r="F16" s="155" t="s">
        <v>69</v>
      </c>
      <c r="G16" s="156"/>
      <c r="H16" s="157"/>
    </row>
    <row r="17" spans="2:8" s="5" customFormat="1" ht="21" customHeight="1">
      <c r="B17" s="129"/>
      <c r="C17" s="29" t="s">
        <v>12</v>
      </c>
      <c r="D17" s="150"/>
      <c r="E17" s="153"/>
      <c r="F17" s="158"/>
      <c r="G17" s="159"/>
      <c r="H17" s="160"/>
    </row>
    <row r="18" spans="2:8" s="5" customFormat="1" ht="21" customHeight="1">
      <c r="B18" s="129"/>
      <c r="C18" s="37" t="s">
        <v>8</v>
      </c>
      <c r="D18" s="151"/>
      <c r="E18" s="154"/>
      <c r="F18" s="161"/>
      <c r="G18" s="162"/>
      <c r="H18" s="163"/>
    </row>
    <row r="19" spans="2:8" s="5" customFormat="1" ht="62.1" customHeight="1">
      <c r="B19" s="43" t="s">
        <v>41</v>
      </c>
      <c r="C19" s="39" t="s">
        <v>33</v>
      </c>
      <c r="D19" s="40" t="s">
        <v>1</v>
      </c>
      <c r="E19" s="75">
        <v>347</v>
      </c>
      <c r="F19" s="67"/>
      <c r="G19" s="66">
        <f>E19*F19</f>
        <v>0</v>
      </c>
      <c r="H19" s="41" t="s">
        <v>73</v>
      </c>
    </row>
    <row r="20" spans="2:8" s="5" customFormat="1" ht="23.25" customHeight="1">
      <c r="B20" s="23"/>
      <c r="C20" s="28" t="s">
        <v>67</v>
      </c>
      <c r="D20" s="24"/>
      <c r="E20" s="76"/>
      <c r="F20" s="25"/>
      <c r="G20" s="26"/>
      <c r="H20" s="27"/>
    </row>
    <row r="21" spans="2:8" s="5" customFormat="1" ht="15.95" customHeight="1">
      <c r="B21" s="49"/>
      <c r="C21" s="100" t="s">
        <v>48</v>
      </c>
      <c r="D21" s="101"/>
      <c r="E21" s="101"/>
      <c r="F21" s="101"/>
      <c r="G21" s="101"/>
      <c r="H21" s="50">
        <f>SUBTOTAL(9,G4:G19)</f>
        <v>0</v>
      </c>
    </row>
    <row r="22" spans="2:8" s="10" customFormat="1" ht="15.95" customHeight="1">
      <c r="B22" s="57" t="s">
        <v>3</v>
      </c>
      <c r="C22" s="58" t="s">
        <v>20</v>
      </c>
      <c r="D22" s="59"/>
      <c r="E22" s="77"/>
      <c r="F22" s="60"/>
      <c r="G22" s="60"/>
      <c r="H22" s="61"/>
    </row>
    <row r="23" spans="2:8" s="5" customFormat="1" ht="45" customHeight="1">
      <c r="B23" s="44" t="s">
        <v>42</v>
      </c>
      <c r="C23" s="33" t="s">
        <v>34</v>
      </c>
      <c r="D23" s="164" t="s">
        <v>1</v>
      </c>
      <c r="E23" s="166">
        <v>347</v>
      </c>
      <c r="F23" s="168"/>
      <c r="G23" s="168">
        <f aca="true" t="shared" si="1" ref="G23:G28">E23*F23</f>
        <v>0</v>
      </c>
      <c r="H23" s="170">
        <v>41364</v>
      </c>
    </row>
    <row r="24" spans="2:8" s="5" customFormat="1" ht="33.75" customHeight="1">
      <c r="B24" s="136" t="s">
        <v>43</v>
      </c>
      <c r="C24" s="34" t="s">
        <v>13</v>
      </c>
      <c r="D24" s="165"/>
      <c r="E24" s="167"/>
      <c r="F24" s="169"/>
      <c r="G24" s="169">
        <f t="shared" si="1"/>
        <v>0</v>
      </c>
      <c r="H24" s="171"/>
    </row>
    <row r="25" spans="2:8" s="5" customFormat="1" ht="33.75" customHeight="1">
      <c r="B25" s="136"/>
      <c r="C25" s="34" t="s">
        <v>27</v>
      </c>
      <c r="D25" s="165"/>
      <c r="E25" s="167"/>
      <c r="F25" s="169"/>
      <c r="G25" s="169">
        <f t="shared" si="1"/>
        <v>0</v>
      </c>
      <c r="H25" s="171"/>
    </row>
    <row r="26" spans="2:8" s="5" customFormat="1" ht="45" customHeight="1">
      <c r="B26" s="44" t="s">
        <v>44</v>
      </c>
      <c r="C26" s="34" t="s">
        <v>22</v>
      </c>
      <c r="D26" s="165"/>
      <c r="E26" s="167"/>
      <c r="F26" s="169"/>
      <c r="G26" s="169">
        <f t="shared" si="1"/>
        <v>0</v>
      </c>
      <c r="H26" s="171"/>
    </row>
    <row r="27" spans="2:8" s="5" customFormat="1" ht="75" customHeight="1">
      <c r="B27" s="44" t="s">
        <v>45</v>
      </c>
      <c r="C27" s="34" t="s">
        <v>28</v>
      </c>
      <c r="D27" s="165"/>
      <c r="E27" s="167"/>
      <c r="F27" s="169"/>
      <c r="G27" s="169">
        <f t="shared" si="1"/>
        <v>0</v>
      </c>
      <c r="H27" s="171"/>
    </row>
    <row r="28" spans="2:8" s="5" customFormat="1" ht="33.75" customHeight="1">
      <c r="B28" s="44" t="s">
        <v>46</v>
      </c>
      <c r="C28" s="35" t="s">
        <v>5</v>
      </c>
      <c r="D28" s="139" t="s">
        <v>1</v>
      </c>
      <c r="E28" s="141">
        <v>347</v>
      </c>
      <c r="F28" s="143"/>
      <c r="G28" s="145">
        <f t="shared" si="1"/>
        <v>0</v>
      </c>
      <c r="H28" s="172" t="s">
        <v>74</v>
      </c>
    </row>
    <row r="29" spans="2:8" s="5" customFormat="1" ht="33.75" customHeight="1">
      <c r="B29" s="45" t="s">
        <v>47</v>
      </c>
      <c r="C29" s="46" t="s">
        <v>23</v>
      </c>
      <c r="D29" s="140"/>
      <c r="E29" s="142"/>
      <c r="F29" s="144"/>
      <c r="G29" s="146"/>
      <c r="H29" s="173"/>
    </row>
    <row r="30" spans="2:8" s="5" customFormat="1" ht="15.95" customHeight="1">
      <c r="B30" s="47"/>
      <c r="C30" s="133" t="s">
        <v>49</v>
      </c>
      <c r="D30" s="134"/>
      <c r="E30" s="134"/>
      <c r="F30" s="134"/>
      <c r="G30" s="135"/>
      <c r="H30" s="48">
        <f>SUBTOTAL(9,G23:G29)</f>
        <v>0</v>
      </c>
    </row>
    <row r="31" spans="2:14" s="10" customFormat="1" ht="33.75" customHeight="1">
      <c r="B31" s="20" t="s">
        <v>4</v>
      </c>
      <c r="C31" s="102" t="s">
        <v>19</v>
      </c>
      <c r="D31" s="103"/>
      <c r="E31" s="103"/>
      <c r="F31" s="103"/>
      <c r="G31" s="95" t="s">
        <v>15</v>
      </c>
      <c r="H31" s="96"/>
      <c r="N31" s="5"/>
    </row>
    <row r="32" spans="2:14" s="5" customFormat="1" ht="21" customHeight="1">
      <c r="B32" s="54" t="s">
        <v>50</v>
      </c>
      <c r="C32" s="52" t="s">
        <v>14</v>
      </c>
      <c r="D32" s="127" t="s">
        <v>1</v>
      </c>
      <c r="E32" s="179">
        <v>120</v>
      </c>
      <c r="F32" s="177"/>
      <c r="G32" s="175">
        <f>E32*F32</f>
        <v>0</v>
      </c>
      <c r="H32" s="93" t="s">
        <v>78</v>
      </c>
      <c r="N32" s="10"/>
    </row>
    <row r="33" spans="2:8" s="5" customFormat="1" ht="21" customHeight="1">
      <c r="B33" s="55"/>
      <c r="C33" s="53" t="s">
        <v>9</v>
      </c>
      <c r="D33" s="128"/>
      <c r="E33" s="180"/>
      <c r="F33" s="178"/>
      <c r="G33" s="176"/>
      <c r="H33" s="94"/>
    </row>
    <row r="34" spans="2:8" s="5" customFormat="1" ht="33.75" customHeight="1">
      <c r="B34" s="38" t="s">
        <v>51</v>
      </c>
      <c r="C34" s="56" t="s">
        <v>7</v>
      </c>
      <c r="D34" s="62" t="s">
        <v>1</v>
      </c>
      <c r="E34" s="68">
        <v>347</v>
      </c>
      <c r="F34" s="70"/>
      <c r="G34" s="69">
        <f>E34*F34</f>
        <v>0</v>
      </c>
      <c r="H34" s="51" t="s">
        <v>79</v>
      </c>
    </row>
    <row r="35" spans="2:8" s="5" customFormat="1" ht="15.95" customHeight="1">
      <c r="B35" s="30"/>
      <c r="C35" s="97" t="s">
        <v>52</v>
      </c>
      <c r="D35" s="98"/>
      <c r="E35" s="98"/>
      <c r="F35" s="98"/>
      <c r="G35" s="99"/>
      <c r="H35" s="71">
        <f>SUBTOTAL(9,G32:G34)</f>
        <v>0</v>
      </c>
    </row>
    <row r="36" ht="15" customHeight="1" thickBot="1">
      <c r="N36" s="2"/>
    </row>
    <row r="37" spans="2:8" s="11" customFormat="1" ht="19.5" customHeight="1">
      <c r="B37" s="85" t="s">
        <v>68</v>
      </c>
      <c r="C37" s="86"/>
      <c r="D37" s="86"/>
      <c r="E37" s="86"/>
      <c r="F37" s="86"/>
      <c r="G37" s="86"/>
      <c r="H37" s="87"/>
    </row>
    <row r="38" spans="2:8" s="11" customFormat="1" ht="17.25" customHeight="1">
      <c r="B38" s="106" t="s">
        <v>53</v>
      </c>
      <c r="C38" s="107"/>
      <c r="D38" s="107"/>
      <c r="E38" s="107"/>
      <c r="F38" s="107"/>
      <c r="G38" s="108">
        <f>H21</f>
        <v>0</v>
      </c>
      <c r="H38" s="109"/>
    </row>
    <row r="39" spans="2:8" s="11" customFormat="1" ht="17.25" customHeight="1">
      <c r="B39" s="88" t="s">
        <v>54</v>
      </c>
      <c r="C39" s="89"/>
      <c r="D39" s="89"/>
      <c r="E39" s="89"/>
      <c r="F39" s="89"/>
      <c r="G39" s="104">
        <f>H30</f>
        <v>0</v>
      </c>
      <c r="H39" s="105"/>
    </row>
    <row r="40" spans="2:8" s="11" customFormat="1" ht="33.75" customHeight="1">
      <c r="B40" s="88" t="s">
        <v>55</v>
      </c>
      <c r="C40" s="89"/>
      <c r="D40" s="89"/>
      <c r="E40" s="89"/>
      <c r="F40" s="89"/>
      <c r="G40" s="104">
        <f>H35</f>
        <v>0</v>
      </c>
      <c r="H40" s="105"/>
    </row>
    <row r="41" spans="2:8" s="11" customFormat="1" ht="17.25" customHeight="1">
      <c r="B41" s="125" t="s">
        <v>24</v>
      </c>
      <c r="C41" s="126"/>
      <c r="D41" s="126"/>
      <c r="E41" s="126"/>
      <c r="F41" s="126"/>
      <c r="G41" s="90">
        <f>SUM(G38:H40)</f>
        <v>0</v>
      </c>
      <c r="H41" s="91"/>
    </row>
    <row r="42" spans="2:8" s="11" customFormat="1" ht="17.25" customHeight="1">
      <c r="B42" s="88" t="s">
        <v>25</v>
      </c>
      <c r="C42" s="89"/>
      <c r="D42" s="89"/>
      <c r="E42" s="89"/>
      <c r="F42" s="89"/>
      <c r="G42" s="104">
        <f>G41*20%</f>
        <v>0</v>
      </c>
      <c r="H42" s="105"/>
    </row>
    <row r="43" spans="2:8" s="12" customFormat="1" ht="17.25" customHeight="1" thickBot="1">
      <c r="B43" s="113" t="s">
        <v>26</v>
      </c>
      <c r="C43" s="114"/>
      <c r="D43" s="114"/>
      <c r="E43" s="114"/>
      <c r="F43" s="114"/>
      <c r="G43" s="115">
        <f>G41*1.2</f>
        <v>0</v>
      </c>
      <c r="H43" s="116"/>
    </row>
    <row r="44" spans="2:8" ht="14.25" customHeight="1">
      <c r="B44" s="22"/>
      <c r="C44" s="112"/>
      <c r="D44" s="112"/>
      <c r="E44" s="112"/>
      <c r="F44" s="112"/>
      <c r="G44" s="112"/>
      <c r="H44" s="112"/>
    </row>
    <row r="45" spans="2:8" ht="39.75" customHeight="1">
      <c r="B45" s="22"/>
      <c r="C45" s="112"/>
      <c r="D45" s="112"/>
      <c r="E45" s="112"/>
      <c r="F45" s="112"/>
      <c r="G45" s="112"/>
      <c r="H45" s="112"/>
    </row>
    <row r="46" spans="2:8" ht="15" customHeight="1">
      <c r="B46" s="117" t="s">
        <v>58</v>
      </c>
      <c r="C46" s="118"/>
      <c r="D46" s="119"/>
      <c r="E46" s="118"/>
      <c r="F46" s="118"/>
      <c r="G46" s="118"/>
      <c r="H46" s="118"/>
    </row>
    <row r="47" spans="2:4" ht="15" customHeight="1">
      <c r="B47" s="5"/>
      <c r="D47" s="21"/>
    </row>
    <row r="48" spans="2:8" ht="15" customHeight="1">
      <c r="B48" s="117" t="s">
        <v>59</v>
      </c>
      <c r="C48" s="117"/>
      <c r="D48" s="121" t="s">
        <v>60</v>
      </c>
      <c r="E48" s="121"/>
      <c r="F48" s="121"/>
      <c r="G48" s="121"/>
      <c r="H48" s="121"/>
    </row>
    <row r="49" spans="2:4" ht="15" customHeight="1">
      <c r="B49" s="5"/>
      <c r="D49" s="21"/>
    </row>
    <row r="50" spans="2:4" ht="15" customHeight="1">
      <c r="B50" s="78" t="s">
        <v>76</v>
      </c>
      <c r="D50" s="21"/>
    </row>
    <row r="51" spans="2:8" ht="15" customHeight="1">
      <c r="B51" s="5" t="s">
        <v>61</v>
      </c>
      <c r="D51" s="120" t="s">
        <v>62</v>
      </c>
      <c r="E51" s="120"/>
      <c r="F51" s="120"/>
      <c r="G51" s="120"/>
      <c r="H51" s="120"/>
    </row>
    <row r="52" spans="2:8" ht="15" customHeight="1">
      <c r="B52" s="110" t="s">
        <v>75</v>
      </c>
      <c r="C52" s="110"/>
      <c r="D52" s="111" t="s">
        <v>63</v>
      </c>
      <c r="E52" s="111"/>
      <c r="F52" s="111"/>
      <c r="G52" s="111"/>
      <c r="H52" s="111"/>
    </row>
  </sheetData>
  <mergeCells count="59">
    <mergeCell ref="G32:G33"/>
    <mergeCell ref="F32:F33"/>
    <mergeCell ref="E32:E33"/>
    <mergeCell ref="G28:G29"/>
    <mergeCell ref="H6:H8"/>
    <mergeCell ref="D9:D15"/>
    <mergeCell ref="G9:G15"/>
    <mergeCell ref="D16:D18"/>
    <mergeCell ref="E16:E18"/>
    <mergeCell ref="F16:H18"/>
    <mergeCell ref="D23:D27"/>
    <mergeCell ref="E23:E27"/>
    <mergeCell ref="F23:F27"/>
    <mergeCell ref="G23:G27"/>
    <mergeCell ref="H23:H27"/>
    <mergeCell ref="H28:H29"/>
    <mergeCell ref="H9:H15"/>
    <mergeCell ref="D6:D8"/>
    <mergeCell ref="E6:E8"/>
    <mergeCell ref="F6:F8"/>
    <mergeCell ref="G6:G8"/>
    <mergeCell ref="B40:F40"/>
    <mergeCell ref="G40:H40"/>
    <mergeCell ref="D32:D33"/>
    <mergeCell ref="B16:B18"/>
    <mergeCell ref="B13:B15"/>
    <mergeCell ref="B6:B8"/>
    <mergeCell ref="C30:G30"/>
    <mergeCell ref="B24:B25"/>
    <mergeCell ref="E9:E15"/>
    <mergeCell ref="F9:F15"/>
    <mergeCell ref="D28:D29"/>
    <mergeCell ref="E28:E29"/>
    <mergeCell ref="B52:C52"/>
    <mergeCell ref="D52:H52"/>
    <mergeCell ref="C44:H44"/>
    <mergeCell ref="B43:F43"/>
    <mergeCell ref="G43:H43"/>
    <mergeCell ref="B46:H46"/>
    <mergeCell ref="B48:C48"/>
    <mergeCell ref="D51:H51"/>
    <mergeCell ref="C45:H45"/>
    <mergeCell ref="D48:H48"/>
    <mergeCell ref="B37:H37"/>
    <mergeCell ref="B42:F42"/>
    <mergeCell ref="G41:H41"/>
    <mergeCell ref="B9:B12"/>
    <mergeCell ref="H32:H33"/>
    <mergeCell ref="G31:H31"/>
    <mergeCell ref="C35:G35"/>
    <mergeCell ref="C21:G21"/>
    <mergeCell ref="C31:F31"/>
    <mergeCell ref="G42:H42"/>
    <mergeCell ref="B38:F38"/>
    <mergeCell ref="G38:H38"/>
    <mergeCell ref="B39:F39"/>
    <mergeCell ref="G39:H39"/>
    <mergeCell ref="B41:F41"/>
    <mergeCell ref="F28:F2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98" r:id="rId1"/>
  <headerFooter>
    <oddHeader>&amp;R&amp;"Times New Roman,Tučné"&amp;12Příloha č.1 ke SOD č. obj. ...., č. zhotov. ..... - KPÚ   Vlčice</oddHeader>
    <oddFooter>&amp;C&amp;P</oddFooter>
  </headerFooter>
  <rowBreaks count="1" manualBreakCount="1">
    <brk id="21" max="16383" man="1"/>
  </rowBreaks>
  <ignoredErrors>
    <ignoredError sqref="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Banecek</cp:lastModifiedBy>
  <cp:lastPrinted>2010-07-27T12:23:59Z</cp:lastPrinted>
  <dcterms:created xsi:type="dcterms:W3CDTF">2005-06-09T05:49:05Z</dcterms:created>
  <dcterms:modified xsi:type="dcterms:W3CDTF">2011-08-02T07:36:10Z</dcterms:modified>
  <cp:category/>
  <cp:version/>
  <cp:contentType/>
  <cp:contentStatus/>
</cp:coreProperties>
</file>