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bookViews>
    <workbookView xWindow="0" yWindow="0" windowWidth="28800" windowHeight="12225" activeTab="0"/>
  </bookViews>
  <sheets>
    <sheet name="Soupis prací" sheetId="1" r:id="rId1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<sst xmlns="http://schemas.openxmlformats.org/spreadsheetml/2006/main" count="165" uniqueCount="97">
  <si>
    <t>Fáze</t>
  </si>
  <si>
    <t>Popis prvku</t>
  </si>
  <si>
    <t>MJ</t>
  </si>
  <si>
    <t>Počet MJ</t>
  </si>
  <si>
    <t>Bourací práce, stavební úpravy</t>
  </si>
  <si>
    <t>Likvidace stavebního odpadu</t>
  </si>
  <si>
    <t>Nové ektrorozvody na světla ve stropě</t>
  </si>
  <si>
    <t>Data kabel na projektor vč zásuvky v místě osazení</t>
  </si>
  <si>
    <t xml:space="preserve">Nové rozvody ekekto instatce na zásuvky v podlaze </t>
  </si>
  <si>
    <t>Zasuvky podlahové materiál+práce</t>
  </si>
  <si>
    <t>Instalatérské práce na přívod vody a odpadu</t>
  </si>
  <si>
    <t xml:space="preserve">Zednické začištění otvorů a ostatního </t>
  </si>
  <si>
    <t>Přesun hmot pro budovy naložení a uložení na skladce, vč. Poplatku na skládce, přesun stavebního odpadu</t>
  </si>
  <si>
    <t xml:space="preserve">Malířské práce vč.úprav před malbou, začištění </t>
  </si>
  <si>
    <t xml:space="preserve">S3 Svítidla-kolejnice </t>
  </si>
  <si>
    <t xml:space="preserve">S3 Svítidla - LED </t>
  </si>
  <si>
    <t>Demontáž PVC podlahy a její příprava na novou podlahu</t>
  </si>
  <si>
    <t>Dodání a montáž nove podlahy dle zadání</t>
  </si>
  <si>
    <t xml:space="preserve"> -</t>
  </si>
  <si>
    <t>Akustická roleta</t>
  </si>
  <si>
    <t>Usazení akustických rolet</t>
  </si>
  <si>
    <t>Sestavení a rozmístění prvků do prostoru</t>
  </si>
  <si>
    <t>navrhovaný stav</t>
  </si>
  <si>
    <t xml:space="preserve">D1.2. </t>
  </si>
  <si>
    <t>Název prvku</t>
  </si>
  <si>
    <t>Výkres č.</t>
  </si>
  <si>
    <t>D1.2.</t>
  </si>
  <si>
    <t>elektro strop</t>
  </si>
  <si>
    <t xml:space="preserve">D1.4. </t>
  </si>
  <si>
    <t>elektro zásuvky</t>
  </si>
  <si>
    <t xml:space="preserve">D1.5. </t>
  </si>
  <si>
    <t>voda</t>
  </si>
  <si>
    <t xml:space="preserve">D1.7. </t>
  </si>
  <si>
    <t>osvětlení</t>
  </si>
  <si>
    <t xml:space="preserve">D1.3.1. </t>
  </si>
  <si>
    <t>D1.3.1.</t>
  </si>
  <si>
    <t>D1.6.</t>
  </si>
  <si>
    <t>podlaha</t>
  </si>
  <si>
    <t>ostatní</t>
  </si>
  <si>
    <t xml:space="preserve">D1.6. </t>
  </si>
  <si>
    <t>D2.1.</t>
  </si>
  <si>
    <t>knihovní box</t>
  </si>
  <si>
    <t>D2.2.</t>
  </si>
  <si>
    <t>knižní regál- A</t>
  </si>
  <si>
    <t>knižní regál- B</t>
  </si>
  <si>
    <t xml:space="preserve">D2.3. </t>
  </si>
  <si>
    <t>výdejní pult</t>
  </si>
  <si>
    <t xml:space="preserve">D2.4. </t>
  </si>
  <si>
    <t>výstavní rošt 1</t>
  </si>
  <si>
    <t xml:space="preserve">D2.5. </t>
  </si>
  <si>
    <t>stohovatelné stoly</t>
  </si>
  <si>
    <t xml:space="preserve">D2.6. </t>
  </si>
  <si>
    <t>D2.7.</t>
  </si>
  <si>
    <t>D2.8.</t>
  </si>
  <si>
    <t>D2.9.</t>
  </si>
  <si>
    <t>truhlík na rostliny</t>
  </si>
  <si>
    <t>studijní stoly</t>
  </si>
  <si>
    <t>vitrína na bustu</t>
  </si>
  <si>
    <t>šatní skříně</t>
  </si>
  <si>
    <t>D2.10</t>
  </si>
  <si>
    <t>výstavní vitrína</t>
  </si>
  <si>
    <t xml:space="preserve">D2.11. </t>
  </si>
  <si>
    <t>D2.12.</t>
  </si>
  <si>
    <t>D2.13.</t>
  </si>
  <si>
    <t>D2.14.</t>
  </si>
  <si>
    <t>D2.15.</t>
  </si>
  <si>
    <t>Akustické rolety</t>
  </si>
  <si>
    <t xml:space="preserve">D2.15. </t>
  </si>
  <si>
    <t>Umístění jednotlivých interiérových prvků</t>
  </si>
  <si>
    <t xml:space="preserve">D2.16. </t>
  </si>
  <si>
    <t xml:space="preserve">výstavní rošt 2 </t>
  </si>
  <si>
    <t>dveře na výtah</t>
  </si>
  <si>
    <t>infopanel s pc</t>
  </si>
  <si>
    <t>Celková cena Fáze 1</t>
  </si>
  <si>
    <t>Celková cena Fázi 2</t>
  </si>
  <si>
    <t>D.1. FÁZE 1 -
 stavební část</t>
  </si>
  <si>
    <t>D.2. FÁZE 2 - architektonická část</t>
  </si>
  <si>
    <t xml:space="preserve">příčka </t>
  </si>
  <si>
    <t>soubor</t>
  </si>
  <si>
    <t>m2</t>
  </si>
  <si>
    <t>m</t>
  </si>
  <si>
    <t>ks</t>
  </si>
  <si>
    <t xml:space="preserve">S2 Osvětlení + akustické panely </t>
  </si>
  <si>
    <t>cena za MJ bez DPH</t>
  </si>
  <si>
    <t>cena za MJ s DPH</t>
  </si>
  <si>
    <t>Cena Celkem bez DPH</t>
  </si>
  <si>
    <t>Cena Celkem s DPH</t>
  </si>
  <si>
    <t>Postavení příčky včetně dveří v místnosti 0.4.Kancelář</t>
  </si>
  <si>
    <t>Upevnění S2 a S3</t>
  </si>
  <si>
    <t>-</t>
  </si>
  <si>
    <t>D1.2., D1.2.2</t>
  </si>
  <si>
    <t>D1.8</t>
  </si>
  <si>
    <t>dveře do badatelny</t>
  </si>
  <si>
    <t>Dodání a osazení do příčky v místnost 0.7. badatelna</t>
  </si>
  <si>
    <t>bm</t>
  </si>
  <si>
    <t>Celková cena Fáze 1 + Fáze 2</t>
  </si>
  <si>
    <t>S4 Osvětlení + akustické panely s osvětlením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</si>
</sst>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\ ###"/>
    <numFmt numFmtId="165" formatCode="_-* #,##0\ &quot;Kč&quot;_-;\-* #,##0\ &quot;Kč&quot;_-;_-* &quot;-&quot;?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 tint="0.24998000264167786"/>
      <name val="Arial"/>
      <family val="2"/>
    </font>
    <font>
      <sz val="11"/>
      <color theme="1" tint="0.24998000264167786"/>
      <name val="Calibri"/>
      <family val="2"/>
      <scheme val="minor"/>
    </font>
    <font>
      <b/>
      <sz val="12"/>
      <color theme="1" tint="0.24998000264167786"/>
      <name val="Arial"/>
      <family val="2"/>
    </font>
    <font>
      <b/>
      <sz val="10"/>
      <color theme="1" tint="0.24998000264167786"/>
      <name val="Arial"/>
      <family val="2"/>
    </font>
    <font>
      <b/>
      <sz val="11"/>
      <color theme="1" tint="0.24998000264167786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164" fontId="2" fillId="0" borderId="2" xfId="0" applyNumberFormat="1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164" fontId="2" fillId="0" borderId="5" xfId="0" applyNumberFormat="1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center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left" vertical="center" wrapText="1" indent="1"/>
    </xf>
    <xf numFmtId="0" fontId="5" fillId="0" borderId="8" xfId="0" applyFont="1" applyFill="1" applyBorder="1" applyAlignment="1">
      <alignment horizontal="left" vertical="center" wrapText="1" indent="1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5" fontId="2" fillId="0" borderId="1" xfId="20" applyNumberFormat="1" applyFont="1" applyBorder="1" applyAlignment="1">
      <alignment/>
    </xf>
    <xf numFmtId="165" fontId="2" fillId="0" borderId="18" xfId="20" applyNumberFormat="1" applyFont="1" applyBorder="1" applyAlignment="1">
      <alignment/>
    </xf>
    <xf numFmtId="165" fontId="2" fillId="0" borderId="4" xfId="2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5" fontId="2" fillId="0" borderId="21" xfId="20" applyNumberFormat="1" applyFont="1" applyBorder="1" applyAlignment="1">
      <alignment/>
    </xf>
    <xf numFmtId="165" fontId="2" fillId="0" borderId="7" xfId="20" applyNumberFormat="1" applyFont="1" applyBorder="1" applyAlignment="1">
      <alignment/>
    </xf>
    <xf numFmtId="165" fontId="2" fillId="0" borderId="22" xfId="20" applyNumberFormat="1" applyFont="1" applyBorder="1" applyAlignment="1">
      <alignment/>
    </xf>
    <xf numFmtId="164" fontId="2" fillId="0" borderId="3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0" fontId="2" fillId="0" borderId="7" xfId="0" applyFont="1" applyFill="1" applyBorder="1" applyAlignment="1">
      <alignment horizontal="left" vertical="center" wrapText="1" indent="1"/>
    </xf>
    <xf numFmtId="165" fontId="6" fillId="0" borderId="24" xfId="20" applyNumberFormat="1" applyFont="1" applyBorder="1" applyAlignment="1">
      <alignment/>
    </xf>
    <xf numFmtId="165" fontId="6" fillId="0" borderId="25" xfId="20" applyNumberFormat="1" applyFont="1" applyBorder="1" applyAlignment="1">
      <alignment/>
    </xf>
    <xf numFmtId="165" fontId="6" fillId="0" borderId="26" xfId="20" applyNumberFormat="1" applyFont="1" applyBorder="1" applyAlignment="1">
      <alignment/>
    </xf>
    <xf numFmtId="165" fontId="6" fillId="0" borderId="27" xfId="20" applyNumberFormat="1" applyFont="1" applyBorder="1" applyAlignment="1">
      <alignment/>
    </xf>
    <xf numFmtId="0" fontId="5" fillId="0" borderId="7" xfId="0" applyFont="1" applyFill="1" applyBorder="1" applyAlignment="1">
      <alignment horizontal="left" vertical="center" wrapText="1" indent="1"/>
    </xf>
    <xf numFmtId="164" fontId="2" fillId="0" borderId="11" xfId="0" applyNumberFormat="1" applyFont="1" applyBorder="1" applyAlignment="1">
      <alignment horizontal="left" vertical="center" wrapText="1" inden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65" fontId="2" fillId="0" borderId="31" xfId="20" applyNumberFormat="1" applyFont="1" applyBorder="1" applyAlignment="1">
      <alignment/>
    </xf>
    <xf numFmtId="165" fontId="2" fillId="0" borderId="32" xfId="20" applyNumberFormat="1" applyFont="1" applyBorder="1" applyAlignment="1">
      <alignment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left" vertical="center" wrapText="1" indent="1"/>
    </xf>
    <xf numFmtId="164" fontId="2" fillId="0" borderId="10" xfId="0" applyNumberFormat="1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165" fontId="2" fillId="0" borderId="1" xfId="20" applyNumberFormat="1" applyFont="1" applyBorder="1" applyAlignment="1" applyProtection="1">
      <alignment/>
      <protection locked="0"/>
    </xf>
    <xf numFmtId="165" fontId="2" fillId="0" borderId="4" xfId="20" applyNumberFormat="1" applyFont="1" applyBorder="1" applyAlignment="1" applyProtection="1">
      <alignment/>
      <protection locked="0"/>
    </xf>
    <xf numFmtId="165" fontId="2" fillId="0" borderId="4" xfId="20" applyNumberFormat="1" applyFont="1" applyFill="1" applyBorder="1" applyAlignment="1" applyProtection="1">
      <alignment/>
      <protection locked="0"/>
    </xf>
    <xf numFmtId="165" fontId="2" fillId="0" borderId="7" xfId="20" applyNumberFormat="1" applyFont="1" applyFill="1" applyBorder="1" applyAlignment="1" applyProtection="1">
      <alignment/>
      <protection locked="0"/>
    </xf>
    <xf numFmtId="165" fontId="2" fillId="0" borderId="31" xfId="20" applyNumberFormat="1" applyFont="1" applyFill="1" applyBorder="1" applyAlignment="1" applyProtection="1">
      <alignment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zoomScale="70" zoomScaleNormal="70" workbookViewId="0" topLeftCell="A1">
      <selection activeCell="P26" sqref="P26"/>
    </sheetView>
  </sheetViews>
  <sheetFormatPr defaultColWidth="9.140625" defaultRowHeight="15"/>
  <cols>
    <col min="1" max="1" width="22.28125" style="1" customWidth="1"/>
    <col min="2" max="2" width="13.57421875" style="1" customWidth="1"/>
    <col min="3" max="3" width="39.57421875" style="1" customWidth="1"/>
    <col min="4" max="4" width="55.00390625" style="1" customWidth="1"/>
    <col min="5" max="6" width="11.57421875" style="20" customWidth="1"/>
    <col min="7" max="7" width="15.421875" style="1" bestFit="1" customWidth="1"/>
    <col min="8" max="8" width="15.57421875" style="1" bestFit="1" customWidth="1"/>
    <col min="9" max="10" width="17.57421875" style="1" bestFit="1" customWidth="1"/>
    <col min="11" max="11" width="9.140625" style="1" customWidth="1"/>
    <col min="12" max="12" width="15.28125" style="1" bestFit="1" customWidth="1"/>
    <col min="13" max="16384" width="9.140625" style="1" customWidth="1"/>
  </cols>
  <sheetData>
    <row r="1" spans="1:10" ht="37.5" customHeight="1" thickBot="1">
      <c r="A1" s="21" t="s">
        <v>0</v>
      </c>
      <c r="B1" s="22" t="s">
        <v>25</v>
      </c>
      <c r="C1" s="22" t="s">
        <v>24</v>
      </c>
      <c r="D1" s="23" t="s">
        <v>1</v>
      </c>
      <c r="E1" s="24" t="s">
        <v>2</v>
      </c>
      <c r="F1" s="25" t="s">
        <v>3</v>
      </c>
      <c r="G1" s="26" t="s">
        <v>83</v>
      </c>
      <c r="H1" s="26" t="s">
        <v>84</v>
      </c>
      <c r="I1" s="27" t="s">
        <v>85</v>
      </c>
      <c r="J1" s="25" t="s">
        <v>86</v>
      </c>
    </row>
    <row r="2" spans="1:10" ht="15">
      <c r="A2" s="72" t="s">
        <v>75</v>
      </c>
      <c r="B2" s="2" t="s">
        <v>23</v>
      </c>
      <c r="C2" s="3" t="s">
        <v>22</v>
      </c>
      <c r="D2" s="4" t="s">
        <v>4</v>
      </c>
      <c r="E2" s="5" t="s">
        <v>79</v>
      </c>
      <c r="F2" s="31">
        <v>10</v>
      </c>
      <c r="G2" s="75"/>
      <c r="H2" s="28">
        <f>G2*1.21</f>
        <v>0</v>
      </c>
      <c r="I2" s="28">
        <f>F2*G2</f>
        <v>0</v>
      </c>
      <c r="J2" s="29">
        <f>F2*H2</f>
        <v>0</v>
      </c>
    </row>
    <row r="3" spans="1:10" ht="15">
      <c r="A3" s="73"/>
      <c r="B3" s="6" t="s">
        <v>26</v>
      </c>
      <c r="C3" s="7" t="s">
        <v>22</v>
      </c>
      <c r="D3" s="8" t="s">
        <v>5</v>
      </c>
      <c r="E3" s="9" t="s">
        <v>78</v>
      </c>
      <c r="F3" s="32">
        <v>1</v>
      </c>
      <c r="G3" s="76"/>
      <c r="H3" s="30">
        <f aca="true" t="shared" si="0" ref="H3:H38">G3*1.21</f>
        <v>0</v>
      </c>
      <c r="I3" s="30">
        <f aca="true" t="shared" si="1" ref="I3:I20">F3*G3</f>
        <v>0</v>
      </c>
      <c r="J3" s="38">
        <f aca="true" t="shared" si="2" ref="J3:J20">F3*H3</f>
        <v>0</v>
      </c>
    </row>
    <row r="4" spans="1:10" ht="17.25" customHeight="1">
      <c r="A4" s="73"/>
      <c r="B4" s="14" t="s">
        <v>90</v>
      </c>
      <c r="C4" s="43" t="s">
        <v>77</v>
      </c>
      <c r="D4" s="55" t="s">
        <v>87</v>
      </c>
      <c r="E4" s="56" t="s">
        <v>78</v>
      </c>
      <c r="F4" s="57">
        <v>1</v>
      </c>
      <c r="G4" s="78"/>
      <c r="H4" s="39">
        <f aca="true" t="shared" si="3" ref="H4">G4*1.21</f>
        <v>0</v>
      </c>
      <c r="I4" s="39">
        <f aca="true" t="shared" si="4" ref="I4">F4*G4</f>
        <v>0</v>
      </c>
      <c r="J4" s="40">
        <f aca="true" t="shared" si="5" ref="J4">F4*H4</f>
        <v>0</v>
      </c>
    </row>
    <row r="5" spans="1:10" ht="15">
      <c r="A5" s="73"/>
      <c r="B5" s="6" t="s">
        <v>28</v>
      </c>
      <c r="C5" s="7" t="s">
        <v>27</v>
      </c>
      <c r="D5" s="10" t="s">
        <v>6</v>
      </c>
      <c r="E5" s="58" t="s">
        <v>80</v>
      </c>
      <c r="F5" s="59">
        <v>50</v>
      </c>
      <c r="G5" s="77"/>
      <c r="H5" s="30">
        <f t="shared" si="0"/>
        <v>0</v>
      </c>
      <c r="I5" s="30">
        <f t="shared" si="1"/>
        <v>0</v>
      </c>
      <c r="J5" s="38">
        <f t="shared" si="2"/>
        <v>0</v>
      </c>
    </row>
    <row r="6" spans="1:10" ht="15">
      <c r="A6" s="73"/>
      <c r="B6" s="6" t="s">
        <v>28</v>
      </c>
      <c r="C6" s="7" t="s">
        <v>27</v>
      </c>
      <c r="D6" s="10" t="s">
        <v>7</v>
      </c>
      <c r="E6" s="58" t="s">
        <v>80</v>
      </c>
      <c r="F6" s="59">
        <v>15</v>
      </c>
      <c r="G6" s="77"/>
      <c r="H6" s="30">
        <f t="shared" si="0"/>
        <v>0</v>
      </c>
      <c r="I6" s="30">
        <f t="shared" si="1"/>
        <v>0</v>
      </c>
      <c r="J6" s="38">
        <f t="shared" si="2"/>
        <v>0</v>
      </c>
    </row>
    <row r="7" spans="1:10" ht="15">
      <c r="A7" s="73"/>
      <c r="B7" s="6" t="s">
        <v>30</v>
      </c>
      <c r="C7" s="7" t="s">
        <v>29</v>
      </c>
      <c r="D7" s="10" t="s">
        <v>8</v>
      </c>
      <c r="E7" s="58" t="s">
        <v>80</v>
      </c>
      <c r="F7" s="59">
        <v>80</v>
      </c>
      <c r="G7" s="77"/>
      <c r="H7" s="30">
        <f t="shared" si="0"/>
        <v>0</v>
      </c>
      <c r="I7" s="30">
        <f t="shared" si="1"/>
        <v>0</v>
      </c>
      <c r="J7" s="38">
        <f t="shared" si="2"/>
        <v>0</v>
      </c>
    </row>
    <row r="8" spans="1:10" ht="15">
      <c r="A8" s="73"/>
      <c r="B8" s="6" t="s">
        <v>30</v>
      </c>
      <c r="C8" s="7" t="s">
        <v>29</v>
      </c>
      <c r="D8" s="10" t="s">
        <v>9</v>
      </c>
      <c r="E8" s="58" t="s">
        <v>81</v>
      </c>
      <c r="F8" s="59">
        <v>8</v>
      </c>
      <c r="G8" s="77"/>
      <c r="H8" s="30">
        <f t="shared" si="0"/>
        <v>0</v>
      </c>
      <c r="I8" s="30">
        <f t="shared" si="1"/>
        <v>0</v>
      </c>
      <c r="J8" s="38">
        <f t="shared" si="2"/>
        <v>0</v>
      </c>
    </row>
    <row r="9" spans="1:10" ht="15">
      <c r="A9" s="73"/>
      <c r="B9" s="6" t="s">
        <v>32</v>
      </c>
      <c r="C9" s="7" t="s">
        <v>31</v>
      </c>
      <c r="D9" s="10" t="s">
        <v>10</v>
      </c>
      <c r="E9" s="58" t="s">
        <v>78</v>
      </c>
      <c r="F9" s="59">
        <v>1</v>
      </c>
      <c r="G9" s="77"/>
      <c r="H9" s="30">
        <f t="shared" si="0"/>
        <v>0</v>
      </c>
      <c r="I9" s="30">
        <f t="shared" si="1"/>
        <v>0</v>
      </c>
      <c r="J9" s="38">
        <f t="shared" si="2"/>
        <v>0</v>
      </c>
    </row>
    <row r="10" spans="1:10" ht="15">
      <c r="A10" s="73"/>
      <c r="B10" s="6" t="s">
        <v>18</v>
      </c>
      <c r="C10" s="7" t="s">
        <v>38</v>
      </c>
      <c r="D10" s="60" t="s">
        <v>11</v>
      </c>
      <c r="E10" s="58" t="s">
        <v>78</v>
      </c>
      <c r="F10" s="59">
        <v>1</v>
      </c>
      <c r="G10" s="77"/>
      <c r="H10" s="30">
        <f t="shared" si="0"/>
        <v>0</v>
      </c>
      <c r="I10" s="30">
        <f t="shared" si="1"/>
        <v>0</v>
      </c>
      <c r="J10" s="38">
        <f t="shared" si="2"/>
        <v>0</v>
      </c>
    </row>
    <row r="11" spans="1:10" ht="25.5">
      <c r="A11" s="73"/>
      <c r="B11" s="6" t="s">
        <v>18</v>
      </c>
      <c r="C11" s="7" t="s">
        <v>38</v>
      </c>
      <c r="D11" s="11" t="s">
        <v>12</v>
      </c>
      <c r="E11" s="9" t="s">
        <v>78</v>
      </c>
      <c r="F11" s="32">
        <v>1</v>
      </c>
      <c r="G11" s="76"/>
      <c r="H11" s="30">
        <f t="shared" si="0"/>
        <v>0</v>
      </c>
      <c r="I11" s="30">
        <f t="shared" si="1"/>
        <v>0</v>
      </c>
      <c r="J11" s="38">
        <f t="shared" si="2"/>
        <v>0</v>
      </c>
    </row>
    <row r="12" spans="1:10" ht="15">
      <c r="A12" s="73"/>
      <c r="B12" s="6" t="s">
        <v>23</v>
      </c>
      <c r="C12" s="7" t="s">
        <v>22</v>
      </c>
      <c r="D12" s="8" t="s">
        <v>13</v>
      </c>
      <c r="E12" s="9" t="s">
        <v>79</v>
      </c>
      <c r="F12" s="32">
        <v>350</v>
      </c>
      <c r="G12" s="76"/>
      <c r="H12" s="30">
        <f t="shared" si="0"/>
        <v>0</v>
      </c>
      <c r="I12" s="30">
        <f t="shared" si="1"/>
        <v>0</v>
      </c>
      <c r="J12" s="38">
        <f t="shared" si="2"/>
        <v>0</v>
      </c>
    </row>
    <row r="13" spans="1:10" ht="15">
      <c r="A13" s="73"/>
      <c r="B13" s="6" t="s">
        <v>34</v>
      </c>
      <c r="C13" s="7" t="s">
        <v>33</v>
      </c>
      <c r="D13" s="11" t="s">
        <v>82</v>
      </c>
      <c r="E13" s="9" t="s">
        <v>81</v>
      </c>
      <c r="F13" s="32">
        <v>15</v>
      </c>
      <c r="G13" s="77"/>
      <c r="H13" s="30">
        <f t="shared" si="0"/>
        <v>0</v>
      </c>
      <c r="I13" s="30">
        <f t="shared" si="1"/>
        <v>0</v>
      </c>
      <c r="J13" s="38">
        <f t="shared" si="2"/>
        <v>0</v>
      </c>
    </row>
    <row r="14" spans="1:10" ht="15">
      <c r="A14" s="73"/>
      <c r="B14" s="6" t="s">
        <v>34</v>
      </c>
      <c r="C14" s="7" t="s">
        <v>33</v>
      </c>
      <c r="D14" s="11" t="s">
        <v>96</v>
      </c>
      <c r="E14" s="9" t="s">
        <v>81</v>
      </c>
      <c r="F14" s="32">
        <v>21</v>
      </c>
      <c r="G14" s="77"/>
      <c r="H14" s="30">
        <f t="shared" si="0"/>
        <v>0</v>
      </c>
      <c r="I14" s="30">
        <f t="shared" si="1"/>
        <v>0</v>
      </c>
      <c r="J14" s="38">
        <f t="shared" si="2"/>
        <v>0</v>
      </c>
    </row>
    <row r="15" spans="1:10" ht="15">
      <c r="A15" s="73"/>
      <c r="B15" s="6" t="s">
        <v>34</v>
      </c>
      <c r="C15" s="7" t="s">
        <v>33</v>
      </c>
      <c r="D15" s="11" t="s">
        <v>14</v>
      </c>
      <c r="E15" s="9" t="s">
        <v>81</v>
      </c>
      <c r="F15" s="32">
        <v>2</v>
      </c>
      <c r="G15" s="76"/>
      <c r="H15" s="30">
        <f t="shared" si="0"/>
        <v>0</v>
      </c>
      <c r="I15" s="30">
        <f t="shared" si="1"/>
        <v>0</v>
      </c>
      <c r="J15" s="38">
        <f t="shared" si="2"/>
        <v>0</v>
      </c>
    </row>
    <row r="16" spans="1:10" ht="15">
      <c r="A16" s="73"/>
      <c r="B16" s="6" t="s">
        <v>35</v>
      </c>
      <c r="C16" s="7" t="s">
        <v>33</v>
      </c>
      <c r="D16" s="11" t="s">
        <v>15</v>
      </c>
      <c r="E16" s="9" t="s">
        <v>81</v>
      </c>
      <c r="F16" s="32">
        <v>12</v>
      </c>
      <c r="G16" s="76"/>
      <c r="H16" s="30">
        <f t="shared" si="0"/>
        <v>0</v>
      </c>
      <c r="I16" s="30">
        <f t="shared" si="1"/>
        <v>0</v>
      </c>
      <c r="J16" s="38">
        <f t="shared" si="2"/>
        <v>0</v>
      </c>
    </row>
    <row r="17" spans="1:10" ht="15">
      <c r="A17" s="73"/>
      <c r="B17" s="6" t="s">
        <v>35</v>
      </c>
      <c r="C17" s="7" t="s">
        <v>33</v>
      </c>
      <c r="D17" s="11" t="s">
        <v>88</v>
      </c>
      <c r="E17" s="9" t="s">
        <v>78</v>
      </c>
      <c r="F17" s="32">
        <v>36</v>
      </c>
      <c r="G17" s="76"/>
      <c r="H17" s="30">
        <f t="shared" si="0"/>
        <v>0</v>
      </c>
      <c r="I17" s="30">
        <f aca="true" t="shared" si="6" ref="I17">F17*G17</f>
        <v>0</v>
      </c>
      <c r="J17" s="38">
        <f aca="true" t="shared" si="7" ref="J17">F17*H17</f>
        <v>0</v>
      </c>
    </row>
    <row r="18" spans="1:10" ht="15">
      <c r="A18" s="73"/>
      <c r="B18" s="6" t="s">
        <v>36</v>
      </c>
      <c r="C18" s="7" t="s">
        <v>37</v>
      </c>
      <c r="D18" s="8" t="s">
        <v>16</v>
      </c>
      <c r="E18" s="9" t="s">
        <v>79</v>
      </c>
      <c r="F18" s="32">
        <v>190</v>
      </c>
      <c r="G18" s="76"/>
      <c r="H18" s="30">
        <f t="shared" si="0"/>
        <v>0</v>
      </c>
      <c r="I18" s="30">
        <f t="shared" si="1"/>
        <v>0</v>
      </c>
      <c r="J18" s="38">
        <f t="shared" si="2"/>
        <v>0</v>
      </c>
    </row>
    <row r="19" spans="1:10" ht="15">
      <c r="A19" s="73"/>
      <c r="B19" s="6" t="s">
        <v>39</v>
      </c>
      <c r="C19" s="7" t="s">
        <v>37</v>
      </c>
      <c r="D19" s="8" t="s">
        <v>17</v>
      </c>
      <c r="E19" s="50" t="s">
        <v>79</v>
      </c>
      <c r="F19" s="33">
        <v>190</v>
      </c>
      <c r="G19" s="76"/>
      <c r="H19" s="30">
        <f t="shared" si="0"/>
        <v>0</v>
      </c>
      <c r="I19" s="30">
        <f t="shared" si="1"/>
        <v>0</v>
      </c>
      <c r="J19" s="38">
        <f t="shared" si="2"/>
        <v>0</v>
      </c>
    </row>
    <row r="20" spans="1:10" ht="15.75" thickBot="1">
      <c r="A20" s="73"/>
      <c r="B20" s="48" t="s">
        <v>91</v>
      </c>
      <c r="C20" s="43" t="s">
        <v>92</v>
      </c>
      <c r="D20" s="49" t="s">
        <v>93</v>
      </c>
      <c r="E20" s="51" t="s">
        <v>81</v>
      </c>
      <c r="F20" s="52">
        <v>1</v>
      </c>
      <c r="G20" s="79"/>
      <c r="H20" s="53">
        <f t="shared" si="0"/>
        <v>0</v>
      </c>
      <c r="I20" s="53">
        <f t="shared" si="1"/>
        <v>0</v>
      </c>
      <c r="J20" s="54">
        <f t="shared" si="2"/>
        <v>0</v>
      </c>
    </row>
    <row r="21" spans="1:10" ht="15.75" thickBot="1">
      <c r="A21" s="74"/>
      <c r="B21" s="64" t="s">
        <v>73</v>
      </c>
      <c r="C21" s="65"/>
      <c r="D21" s="66"/>
      <c r="E21" s="15" t="s">
        <v>89</v>
      </c>
      <c r="F21" s="34" t="s">
        <v>89</v>
      </c>
      <c r="G21" s="46">
        <f>SUM(G2:G20)</f>
        <v>0</v>
      </c>
      <c r="H21" s="46">
        <f>SUM(H2:H20)</f>
        <v>0</v>
      </c>
      <c r="I21" s="46">
        <f>SUM(I2:I20)</f>
        <v>0</v>
      </c>
      <c r="J21" s="47">
        <f>SUM(J2:J20)</f>
        <v>0</v>
      </c>
    </row>
    <row r="22" spans="1:10" ht="15">
      <c r="A22" s="69" t="s">
        <v>76</v>
      </c>
      <c r="B22" s="2" t="s">
        <v>40</v>
      </c>
      <c r="C22" s="3" t="s">
        <v>41</v>
      </c>
      <c r="D22" s="4" t="s">
        <v>18</v>
      </c>
      <c r="E22" s="41" t="s">
        <v>81</v>
      </c>
      <c r="F22" s="62">
        <v>4</v>
      </c>
      <c r="G22" s="75"/>
      <c r="H22" s="28">
        <f t="shared" si="0"/>
        <v>0</v>
      </c>
      <c r="I22" s="28">
        <f aca="true" t="shared" si="8" ref="I22">F22*G22</f>
        <v>0</v>
      </c>
      <c r="J22" s="29">
        <f aca="true" t="shared" si="9" ref="J22">F22*H22</f>
        <v>0</v>
      </c>
    </row>
    <row r="23" spans="1:10" ht="15">
      <c r="A23" s="70"/>
      <c r="B23" s="6" t="s">
        <v>42</v>
      </c>
      <c r="C23" s="7" t="s">
        <v>43</v>
      </c>
      <c r="D23" s="8" t="s">
        <v>18</v>
      </c>
      <c r="E23" s="61" t="s">
        <v>94</v>
      </c>
      <c r="F23" s="63">
        <v>6</v>
      </c>
      <c r="G23" s="76"/>
      <c r="H23" s="30">
        <f t="shared" si="0"/>
        <v>0</v>
      </c>
      <c r="I23" s="30">
        <f aca="true" t="shared" si="10" ref="I23:I38">F23*G23</f>
        <v>0</v>
      </c>
      <c r="J23" s="38">
        <f aca="true" t="shared" si="11" ref="J23:J38">F23*H23</f>
        <v>0</v>
      </c>
    </row>
    <row r="24" spans="1:10" ht="15">
      <c r="A24" s="70"/>
      <c r="B24" s="6" t="s">
        <v>45</v>
      </c>
      <c r="C24" s="7" t="s">
        <v>44</v>
      </c>
      <c r="D24" s="8" t="s">
        <v>18</v>
      </c>
      <c r="E24" s="61" t="s">
        <v>94</v>
      </c>
      <c r="F24" s="63">
        <v>6</v>
      </c>
      <c r="G24" s="76"/>
      <c r="H24" s="30">
        <f t="shared" si="0"/>
        <v>0</v>
      </c>
      <c r="I24" s="30">
        <f t="shared" si="10"/>
        <v>0</v>
      </c>
      <c r="J24" s="38">
        <f t="shared" si="11"/>
        <v>0</v>
      </c>
    </row>
    <row r="25" spans="1:10" ht="15">
      <c r="A25" s="70"/>
      <c r="B25" s="6" t="s">
        <v>47</v>
      </c>
      <c r="C25" s="7" t="s">
        <v>46</v>
      </c>
      <c r="D25" s="8" t="s">
        <v>18</v>
      </c>
      <c r="E25" s="16" t="s">
        <v>81</v>
      </c>
      <c r="F25" s="32">
        <v>1</v>
      </c>
      <c r="G25" s="76"/>
      <c r="H25" s="30">
        <f t="shared" si="0"/>
        <v>0</v>
      </c>
      <c r="I25" s="30">
        <f t="shared" si="10"/>
        <v>0</v>
      </c>
      <c r="J25" s="38">
        <f t="shared" si="11"/>
        <v>0</v>
      </c>
    </row>
    <row r="26" spans="1:10" ht="15">
      <c r="A26" s="70"/>
      <c r="B26" s="6" t="s">
        <v>49</v>
      </c>
      <c r="C26" s="7" t="s">
        <v>48</v>
      </c>
      <c r="D26" s="8" t="s">
        <v>18</v>
      </c>
      <c r="E26" s="16" t="s">
        <v>81</v>
      </c>
      <c r="F26" s="32">
        <v>1</v>
      </c>
      <c r="G26" s="76"/>
      <c r="H26" s="30">
        <f t="shared" si="0"/>
        <v>0</v>
      </c>
      <c r="I26" s="30">
        <f t="shared" si="10"/>
        <v>0</v>
      </c>
      <c r="J26" s="38">
        <f t="shared" si="11"/>
        <v>0</v>
      </c>
    </row>
    <row r="27" spans="1:10" ht="15">
      <c r="A27" s="70"/>
      <c r="B27" s="6" t="s">
        <v>51</v>
      </c>
      <c r="C27" s="7" t="s">
        <v>50</v>
      </c>
      <c r="D27" s="8" t="s">
        <v>18</v>
      </c>
      <c r="E27" s="16" t="s">
        <v>81</v>
      </c>
      <c r="F27" s="32">
        <v>12</v>
      </c>
      <c r="G27" s="76"/>
      <c r="H27" s="30">
        <f t="shared" si="0"/>
        <v>0</v>
      </c>
      <c r="I27" s="30">
        <f t="shared" si="10"/>
        <v>0</v>
      </c>
      <c r="J27" s="38">
        <f t="shared" si="11"/>
        <v>0</v>
      </c>
    </row>
    <row r="28" spans="1:10" ht="15">
      <c r="A28" s="70"/>
      <c r="B28" s="6" t="s">
        <v>52</v>
      </c>
      <c r="C28" s="7" t="s">
        <v>55</v>
      </c>
      <c r="D28" s="8" t="s">
        <v>18</v>
      </c>
      <c r="E28" s="16" t="s">
        <v>81</v>
      </c>
      <c r="F28" s="32">
        <v>9</v>
      </c>
      <c r="G28" s="76"/>
      <c r="H28" s="30">
        <f t="shared" si="0"/>
        <v>0</v>
      </c>
      <c r="I28" s="30">
        <f t="shared" si="10"/>
        <v>0</v>
      </c>
      <c r="J28" s="38">
        <f t="shared" si="11"/>
        <v>0</v>
      </c>
    </row>
    <row r="29" spans="1:10" ht="15">
      <c r="A29" s="70"/>
      <c r="B29" s="6" t="s">
        <v>53</v>
      </c>
      <c r="C29" s="7" t="s">
        <v>56</v>
      </c>
      <c r="D29" s="8" t="s">
        <v>18</v>
      </c>
      <c r="E29" s="16" t="s">
        <v>81</v>
      </c>
      <c r="F29" s="32">
        <v>12</v>
      </c>
      <c r="G29" s="76"/>
      <c r="H29" s="30">
        <f t="shared" si="0"/>
        <v>0</v>
      </c>
      <c r="I29" s="30">
        <f t="shared" si="10"/>
        <v>0</v>
      </c>
      <c r="J29" s="38">
        <f t="shared" si="11"/>
        <v>0</v>
      </c>
    </row>
    <row r="30" spans="1:10" ht="15">
      <c r="A30" s="70"/>
      <c r="B30" s="6" t="s">
        <v>54</v>
      </c>
      <c r="C30" s="7" t="s">
        <v>57</v>
      </c>
      <c r="D30" s="8" t="s">
        <v>18</v>
      </c>
      <c r="E30" s="16" t="s">
        <v>81</v>
      </c>
      <c r="F30" s="32">
        <v>1</v>
      </c>
      <c r="G30" s="76"/>
      <c r="H30" s="30">
        <f t="shared" si="0"/>
        <v>0</v>
      </c>
      <c r="I30" s="30">
        <f t="shared" si="10"/>
        <v>0</v>
      </c>
      <c r="J30" s="38">
        <f t="shared" si="11"/>
        <v>0</v>
      </c>
    </row>
    <row r="31" spans="1:10" ht="15">
      <c r="A31" s="70"/>
      <c r="B31" s="6" t="s">
        <v>59</v>
      </c>
      <c r="C31" s="7" t="s">
        <v>58</v>
      </c>
      <c r="D31" s="8" t="s">
        <v>18</v>
      </c>
      <c r="E31" s="16" t="s">
        <v>81</v>
      </c>
      <c r="F31" s="32">
        <v>1</v>
      </c>
      <c r="G31" s="76"/>
      <c r="H31" s="30">
        <f t="shared" si="0"/>
        <v>0</v>
      </c>
      <c r="I31" s="30">
        <f t="shared" si="10"/>
        <v>0</v>
      </c>
      <c r="J31" s="38">
        <f t="shared" si="11"/>
        <v>0</v>
      </c>
    </row>
    <row r="32" spans="1:10" ht="15">
      <c r="A32" s="70"/>
      <c r="B32" s="6" t="s">
        <v>61</v>
      </c>
      <c r="C32" s="7" t="s">
        <v>60</v>
      </c>
      <c r="D32" s="8" t="s">
        <v>18</v>
      </c>
      <c r="E32" s="16" t="s">
        <v>81</v>
      </c>
      <c r="F32" s="32">
        <v>1</v>
      </c>
      <c r="G32" s="76"/>
      <c r="H32" s="30">
        <f t="shared" si="0"/>
        <v>0</v>
      </c>
      <c r="I32" s="30">
        <f t="shared" si="10"/>
        <v>0</v>
      </c>
      <c r="J32" s="38">
        <f t="shared" si="11"/>
        <v>0</v>
      </c>
    </row>
    <row r="33" spans="1:10" ht="15">
      <c r="A33" s="70"/>
      <c r="B33" s="6" t="s">
        <v>62</v>
      </c>
      <c r="C33" s="7" t="s">
        <v>72</v>
      </c>
      <c r="D33" s="8" t="s">
        <v>18</v>
      </c>
      <c r="E33" s="16" t="s">
        <v>81</v>
      </c>
      <c r="F33" s="32">
        <v>1</v>
      </c>
      <c r="G33" s="76"/>
      <c r="H33" s="30">
        <f t="shared" si="0"/>
        <v>0</v>
      </c>
      <c r="I33" s="30">
        <f t="shared" si="10"/>
        <v>0</v>
      </c>
      <c r="J33" s="38">
        <f t="shared" si="11"/>
        <v>0</v>
      </c>
    </row>
    <row r="34" spans="1:10" ht="15">
      <c r="A34" s="70"/>
      <c r="B34" s="6" t="s">
        <v>63</v>
      </c>
      <c r="C34" s="7" t="s">
        <v>70</v>
      </c>
      <c r="D34" s="8" t="s">
        <v>18</v>
      </c>
      <c r="E34" s="16" t="s">
        <v>81</v>
      </c>
      <c r="F34" s="32">
        <v>2</v>
      </c>
      <c r="G34" s="76"/>
      <c r="H34" s="30">
        <f t="shared" si="0"/>
        <v>0</v>
      </c>
      <c r="I34" s="30">
        <f t="shared" si="10"/>
        <v>0</v>
      </c>
      <c r="J34" s="38">
        <f t="shared" si="11"/>
        <v>0</v>
      </c>
    </row>
    <row r="35" spans="1:10" ht="15">
      <c r="A35" s="70"/>
      <c r="B35" s="6" t="s">
        <v>64</v>
      </c>
      <c r="C35" s="7" t="s">
        <v>71</v>
      </c>
      <c r="D35" s="8" t="s">
        <v>18</v>
      </c>
      <c r="E35" s="16" t="s">
        <v>81</v>
      </c>
      <c r="F35" s="32">
        <v>1</v>
      </c>
      <c r="G35" s="76"/>
      <c r="H35" s="30">
        <f t="shared" si="0"/>
        <v>0</v>
      </c>
      <c r="I35" s="30">
        <f t="shared" si="10"/>
        <v>0</v>
      </c>
      <c r="J35" s="38">
        <f t="shared" si="11"/>
        <v>0</v>
      </c>
    </row>
    <row r="36" spans="1:10" ht="15">
      <c r="A36" s="70"/>
      <c r="B36" s="6" t="s">
        <v>65</v>
      </c>
      <c r="C36" s="7" t="s">
        <v>66</v>
      </c>
      <c r="D36" s="11" t="s">
        <v>19</v>
      </c>
      <c r="E36" s="16" t="s">
        <v>81</v>
      </c>
      <c r="F36" s="32">
        <v>3</v>
      </c>
      <c r="G36" s="76"/>
      <c r="H36" s="30">
        <f t="shared" si="0"/>
        <v>0</v>
      </c>
      <c r="I36" s="30">
        <f t="shared" si="10"/>
        <v>0</v>
      </c>
      <c r="J36" s="38">
        <f t="shared" si="11"/>
        <v>0</v>
      </c>
    </row>
    <row r="37" spans="1:10" ht="15">
      <c r="A37" s="70"/>
      <c r="B37" s="6" t="s">
        <v>67</v>
      </c>
      <c r="C37" s="7" t="s">
        <v>66</v>
      </c>
      <c r="D37" s="11" t="s">
        <v>20</v>
      </c>
      <c r="E37" s="16" t="s">
        <v>81</v>
      </c>
      <c r="F37" s="32">
        <v>3</v>
      </c>
      <c r="G37" s="77"/>
      <c r="H37" s="30">
        <f t="shared" si="0"/>
        <v>0</v>
      </c>
      <c r="I37" s="30">
        <f t="shared" si="10"/>
        <v>0</v>
      </c>
      <c r="J37" s="38">
        <f t="shared" si="11"/>
        <v>0</v>
      </c>
    </row>
    <row r="38" spans="1:10" ht="15.75" thickBot="1">
      <c r="A38" s="70"/>
      <c r="B38" s="12" t="s">
        <v>69</v>
      </c>
      <c r="C38" s="13" t="s">
        <v>68</v>
      </c>
      <c r="D38" s="17" t="s">
        <v>21</v>
      </c>
      <c r="E38" s="42" t="s">
        <v>78</v>
      </c>
      <c r="F38" s="35">
        <v>1</v>
      </c>
      <c r="G38" s="78"/>
      <c r="H38" s="39">
        <f t="shared" si="0"/>
        <v>0</v>
      </c>
      <c r="I38" s="39">
        <f t="shared" si="10"/>
        <v>0</v>
      </c>
      <c r="J38" s="40">
        <f t="shared" si="11"/>
        <v>0</v>
      </c>
    </row>
    <row r="39" spans="1:10" ht="15.75" thickBot="1">
      <c r="A39" s="71"/>
      <c r="B39" s="64" t="s">
        <v>74</v>
      </c>
      <c r="C39" s="65"/>
      <c r="D39" s="65"/>
      <c r="E39" s="18" t="s">
        <v>89</v>
      </c>
      <c r="F39" s="36" t="s">
        <v>89</v>
      </c>
      <c r="G39" s="46">
        <f>SUM(G22:G38)</f>
        <v>0</v>
      </c>
      <c r="H39" s="46">
        <f aca="true" t="shared" si="12" ref="H39:J39">SUM(H22:H38)</f>
        <v>0</v>
      </c>
      <c r="I39" s="46">
        <f t="shared" si="12"/>
        <v>0</v>
      </c>
      <c r="J39" s="47">
        <f t="shared" si="12"/>
        <v>0</v>
      </c>
    </row>
    <row r="40" spans="1:10" ht="15.75" thickBot="1">
      <c r="A40" s="67" t="s">
        <v>95</v>
      </c>
      <c r="B40" s="68"/>
      <c r="C40" s="68"/>
      <c r="D40" s="68"/>
      <c r="E40" s="19" t="s">
        <v>89</v>
      </c>
      <c r="F40" s="37" t="s">
        <v>89</v>
      </c>
      <c r="G40" s="44">
        <f>G21+G39</f>
        <v>0</v>
      </c>
      <c r="H40" s="44">
        <f aca="true" t="shared" si="13" ref="H40:J40">H21+H39</f>
        <v>0</v>
      </c>
      <c r="I40" s="44">
        <f t="shared" si="13"/>
        <v>0</v>
      </c>
      <c r="J40" s="45">
        <f t="shared" si="13"/>
        <v>0</v>
      </c>
    </row>
  </sheetData>
  <sheetProtection password="CC82" sheet="1" objects="1" scenarios="1"/>
  <mergeCells count="5">
    <mergeCell ref="B21:D21"/>
    <mergeCell ref="B39:D39"/>
    <mergeCell ref="A40:D40"/>
    <mergeCell ref="A22:A39"/>
    <mergeCell ref="A2:A21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H21:J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Karpíšek Vojtěch</dc:creator>
  <cp:keywords/>
  <dc:description/>
  <cp:lastModifiedBy>Karpíšek Vojtěch</cp:lastModifiedBy>
  <dcterms:created xsi:type="dcterms:W3CDTF">2018-06-19T05:43:41Z</dcterms:created>
  <dcterms:modified xsi:type="dcterms:W3CDTF">2018-06-28T09:02:46Z</dcterms:modified>
  <cp:category/>
  <cp:version/>
  <cp:contentType/>
  <cp:contentStatus/>
</cp:coreProperties>
</file>