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3" activeTab="0"/>
  </bookViews>
  <sheets>
    <sheet name="SUMARY" sheetId="1" r:id="rId1"/>
    <sheet name="Položky rozpočtu" sheetId="2" r:id="rId2"/>
  </sheets>
  <definedNames>
    <definedName name="Excel_BuiltIn_Print_Titles" localSheetId="1">'Položky rozpočtu'!$A$3:$IH$3</definedName>
    <definedName name="_xlnm.Print_Titles" localSheetId="1">'Položky rozpočtu'!$3:$3</definedName>
    <definedName name="_xlnm.Print_Area" localSheetId="1">'Položky rozpočtu'!$A$1:$F$108</definedName>
    <definedName name="_xlnm.Print_Area" localSheetId="0">'SUMARY'!$A$1:$F$35</definedName>
  </definedNames>
  <calcPr fullCalcOnLoad="1"/>
</workbook>
</file>

<file path=xl/sharedStrings.xml><?xml version="1.0" encoding="utf-8"?>
<sst xmlns="http://schemas.openxmlformats.org/spreadsheetml/2006/main" count="196" uniqueCount="141">
  <si>
    <t>REKAPITULACE</t>
  </si>
  <si>
    <t xml:space="preserve">akce: </t>
  </si>
  <si>
    <t>REKONSTRUKCE PŘEČERPÁVACÍHO OBJEKTU VÚRV</t>
  </si>
  <si>
    <t>investor:</t>
  </si>
  <si>
    <t>Výzkumný ústav rostliné výroby</t>
  </si>
  <si>
    <t xml:space="preserve">zpracovatel výkazu: </t>
  </si>
  <si>
    <t>Ing. Zdeněk Pešek</t>
  </si>
  <si>
    <t>základní rozpočtové stavební náklady - rekapitulace</t>
  </si>
  <si>
    <t>KAP_1</t>
  </si>
  <si>
    <t>KAP_2</t>
  </si>
  <si>
    <t>2 Zdivo</t>
  </si>
  <si>
    <t>KAP_3</t>
  </si>
  <si>
    <t>3 Konstrukce podlah a střech</t>
  </si>
  <si>
    <t>KAP_4</t>
  </si>
  <si>
    <t>4 Fasáda</t>
  </si>
  <si>
    <t>KAP_5</t>
  </si>
  <si>
    <t>5 Elektroinstalace</t>
  </si>
  <si>
    <t>KAP_6</t>
  </si>
  <si>
    <t>6 Rozvody vzduchotechniky</t>
  </si>
  <si>
    <t>KAP_7</t>
  </si>
  <si>
    <t>7 Rozvody kanalizace</t>
  </si>
  <si>
    <t>KAP_8</t>
  </si>
  <si>
    <t>8 Nátěry</t>
  </si>
  <si>
    <t>KAP_9</t>
  </si>
  <si>
    <t>9 Konstrukce zámečnické</t>
  </si>
  <si>
    <t>KAP_10</t>
  </si>
  <si>
    <t>10 Konstrukce klempířské</t>
  </si>
  <si>
    <t>KAP_11</t>
  </si>
  <si>
    <t>11Venkovní úpravy, chodníky</t>
  </si>
  <si>
    <t>KAP_12</t>
  </si>
  <si>
    <t>12 Ostatní</t>
  </si>
  <si>
    <t>Celkem ZRN</t>
  </si>
  <si>
    <t>vedlejší rozpočtové náklady</t>
  </si>
  <si>
    <t>VRN.1</t>
  </si>
  <si>
    <t>Celkem VRN</t>
  </si>
  <si>
    <t xml:space="preserve">CENA CELKEM bez DPH </t>
  </si>
  <si>
    <t>DPH</t>
  </si>
  <si>
    <t xml:space="preserve">CENA CELKEM s DPH </t>
  </si>
  <si>
    <t xml:space="preserve">Položky rozpočtu - nákladové ceny bez DPH </t>
  </si>
  <si>
    <t>č</t>
  </si>
  <si>
    <t>Popis položky</t>
  </si>
  <si>
    <t>m.j.</t>
  </si>
  <si>
    <t>Množství</t>
  </si>
  <si>
    <t>Jedn.cena</t>
  </si>
  <si>
    <t>Celkem</t>
  </si>
  <si>
    <t>Zemní práce + demontáže + pomocné práce práce</t>
  </si>
  <si>
    <t>Zemní práce</t>
  </si>
  <si>
    <t>výkop zeminy strojní</t>
  </si>
  <si>
    <t>m3</t>
  </si>
  <si>
    <t>vsakovací rýha 2 m3</t>
  </si>
  <si>
    <t>kpl</t>
  </si>
  <si>
    <t>Demontáže</t>
  </si>
  <si>
    <t>Demontáž hromosvodu</t>
  </si>
  <si>
    <t>m</t>
  </si>
  <si>
    <t>demontáž živičné krytiny v místě oplechování  včetně oplechování</t>
  </si>
  <si>
    <t>m2</t>
  </si>
  <si>
    <t>Odstranění stropní betonové desky včetně hurdisek</t>
  </si>
  <si>
    <t>Vybourání cihelného zdiva</t>
  </si>
  <si>
    <t>vybourání bet. Desky tl. 100 mm</t>
  </si>
  <si>
    <t>demontáž ocel. Prvků (dveře , vent. Mřížky o. Rámy, VZT potrubí, zákryt. Plechů včetně podpůrných profilů, žebřík</t>
  </si>
  <si>
    <t>demontáž čerpadel včetně lit. Potrubí a vodících tyčí</t>
  </si>
  <si>
    <t>demontáž elektro rozvodů</t>
  </si>
  <si>
    <t>Pomocné práce</t>
  </si>
  <si>
    <t>Očištění  vazníků I280</t>
  </si>
  <si>
    <t>Očištění  vazníků I140</t>
  </si>
  <si>
    <t>Očištění potrubí DN 50</t>
  </si>
  <si>
    <t>Očištění oc. zárubně</t>
  </si>
  <si>
    <t>ks</t>
  </si>
  <si>
    <t>Očištění oc. dvířek 400x500 mm</t>
  </si>
  <si>
    <t>Očištění bet. Povrchů</t>
  </si>
  <si>
    <t>Očištění  venkovních omítek</t>
  </si>
  <si>
    <t>Ochrana pilíře nopovou folií</t>
  </si>
  <si>
    <t>Skládkovné včetně dopravy do 10km</t>
  </si>
  <si>
    <t>1 Zemní práce - celkem</t>
  </si>
  <si>
    <t>Zdivo</t>
  </si>
  <si>
    <t>Přizdívky YTONG tl. 375</t>
  </si>
  <si>
    <t>Očíštění vnitřních omítek, penetrace a malba</t>
  </si>
  <si>
    <t xml:space="preserve">Zazdívaní a začištění prostupů a úprava osazení nových mřížek </t>
  </si>
  <si>
    <t>2 Zdivo - celkem</t>
  </si>
  <si>
    <t>Konstrukce podlah a střech</t>
  </si>
  <si>
    <t>Skladba střešního pláště nepochozí včetně vyrovnání podkladu</t>
  </si>
  <si>
    <t>Betonová deska pod pilíř včetně spojovacích trnů</t>
  </si>
  <si>
    <t>Železobetonová deska ve spádu (stříška)</t>
  </si>
  <si>
    <t>Pororošty do nových oc. rámů včetně jejich zabetonování</t>
  </si>
  <si>
    <t>3 Konstrukce podlah a střechy - celkem</t>
  </si>
  <si>
    <t>Fasáda (úprava povrchů vnějších)</t>
  </si>
  <si>
    <t>Omítnutí jádrovou omítkou zdivo cihelné u venkovního schodiště včetně cementového podhozu</t>
  </si>
  <si>
    <t>Penetrace stávající omítky a nového pilíře</t>
  </si>
  <si>
    <t xml:space="preserve">vystěrkování lepidlem a perlinkou stávající omítku + nový pilíř ze stávající zdí </t>
  </si>
  <si>
    <t>Penetrace a štuk</t>
  </si>
  <si>
    <t>Fasádní malba včetně nátěru</t>
  </si>
  <si>
    <r>
      <t xml:space="preserve">Mřížka plastova </t>
    </r>
    <r>
      <rPr>
        <sz val="9"/>
        <rFont val="Arial"/>
        <family val="2"/>
      </rPr>
      <t>Ø 40</t>
    </r>
  </si>
  <si>
    <t>4 Fasáda - celkem</t>
  </si>
  <si>
    <t xml:space="preserve">Elektroinstalace </t>
  </si>
  <si>
    <t xml:space="preserve">Rozvodná skřín nová včetně vybavení </t>
  </si>
  <si>
    <t>Nástěnná skříň IP54, uzamykatelná, včetně montážní desky</t>
  </si>
  <si>
    <t>E box PLUS D 220-400/50-60</t>
  </si>
  <si>
    <t>Plovák pro hlídání hladiny</t>
  </si>
  <si>
    <t>Akustický alarm</t>
  </si>
  <si>
    <t xml:space="preserve">Jablotron GD-04K GSM hlásič </t>
  </si>
  <si>
    <t xml:space="preserve">Zářivky </t>
  </si>
  <si>
    <t xml:space="preserve">Zásuvky + vypínače </t>
  </si>
  <si>
    <t>silnoproudé a slaboproudé rozvody- kabeláž + montáž + revize</t>
  </si>
  <si>
    <t>Hromosvod</t>
  </si>
  <si>
    <t>5 Elektroinstalace - celkem</t>
  </si>
  <si>
    <t>Rozvody vzduchotechniky</t>
  </si>
  <si>
    <r>
      <t xml:space="preserve">Spiro potrubí </t>
    </r>
    <r>
      <rPr>
        <sz val="9"/>
        <rFont val="Arial"/>
        <family val="2"/>
      </rPr>
      <t>Ø 315 včetně tvarovek</t>
    </r>
  </si>
  <si>
    <t>Ventilátor diagonální 4000/355 IP 54</t>
  </si>
  <si>
    <t>Žaluziová klapka plastová PER 315 w</t>
  </si>
  <si>
    <t>Přepínač otáček COM3</t>
  </si>
  <si>
    <t>6  Rozvody vytápění a vzduchotechniky - celkem</t>
  </si>
  <si>
    <t>Rozvody kanalizace</t>
  </si>
  <si>
    <t>Odvod dešťových vod do vsakovací rýhy</t>
  </si>
  <si>
    <t>čerpadlo FEKA VS 1200 T- NA (DAB)</t>
  </si>
  <si>
    <t>tlakové potrubí PVC DN 50 PN 16 ( výtlačné potrubí )včetně tvarovek</t>
  </si>
  <si>
    <t>7 Rozvody kanalizace – celkem</t>
  </si>
  <si>
    <t xml:space="preserve">Nátěry </t>
  </si>
  <si>
    <t>Nátěry oc. prvků-  1x základ + 2 x krycí</t>
  </si>
  <si>
    <t>I 280, I140, trubka DN 50, oc. dvířka , dveře oc. včetně zárubně. Ostatní profily</t>
  </si>
  <si>
    <t>8 Nátěry  - celkem</t>
  </si>
  <si>
    <t xml:space="preserve">Konstrukce zámečnické  </t>
  </si>
  <si>
    <t>Zábradlí kolem žebříku</t>
  </si>
  <si>
    <t>bm</t>
  </si>
  <si>
    <t>Žebřík pozink včetně kotvení</t>
  </si>
  <si>
    <t>Vodící tyče pozink DN 50 včetně uchycení</t>
  </si>
  <si>
    <t>Dveřní křídlo 800/1970 – oc. rám (výplň tahokov)</t>
  </si>
  <si>
    <t>Záchytná mříž na přítoku. Oka 100x100mm</t>
  </si>
  <si>
    <t xml:space="preserve">Ventilační mřížka 380x580 pozink z tahokovu </t>
  </si>
  <si>
    <t>9 Konstrukce zámečnické  - celkem</t>
  </si>
  <si>
    <t xml:space="preserve">Konstrukce klempířské </t>
  </si>
  <si>
    <t xml:space="preserve">Oplechování střechy a  pilíře , </t>
  </si>
  <si>
    <t>Žlaby plastové včetně svodů a lapače splavenin</t>
  </si>
  <si>
    <t>10 Konstrukce klempířské - celkem</t>
  </si>
  <si>
    <t>Venkovní úpravy, chodníky</t>
  </si>
  <si>
    <t>Tlakové očištění venkovních betonových ploch</t>
  </si>
  <si>
    <t>11 Venkovní úpravy, chodníky</t>
  </si>
  <si>
    <t xml:space="preserve">ostatní </t>
  </si>
  <si>
    <t>Zajištění provizorního přečerpávání splašků</t>
  </si>
  <si>
    <t>Odstranění travin a křoví okolo objektu</t>
  </si>
  <si>
    <t>12 Ostatní- celkem</t>
  </si>
  <si>
    <t>CELKEM ZA OBJEKT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</si>
</sst>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0.0%"/>
    <numFmt numFmtId="166" formatCode="0.00\ %"/>
    <numFmt numFmtId="167" formatCode="d/m/yyyy"/>
    <numFmt numFmtId="168" formatCode="0.0"/>
    <numFmt numFmtId="169" formatCode="#,##0_ ;[Red]\-#,##0\ "/>
    <numFmt numFmtId="170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ISOCPEUR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.05"/>
      <name val="Arial"/>
      <family val="2"/>
    </font>
    <font>
      <sz val="11.05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sz val="9"/>
      <color indexed="25"/>
      <name val="Arial"/>
      <family val="2"/>
    </font>
    <font>
      <b/>
      <i/>
      <sz val="9"/>
      <color indexed="25"/>
      <name val="Arial"/>
      <family val="2"/>
    </font>
    <font>
      <i/>
      <sz val="9"/>
      <color indexed="25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6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47" applyFont="1">
      <alignment/>
      <protection/>
    </xf>
    <xf numFmtId="2" fontId="19" fillId="0" borderId="0" xfId="47" applyNumberFormat="1" applyFont="1">
      <alignment/>
      <protection/>
    </xf>
    <xf numFmtId="0" fontId="21" fillId="0" borderId="10" xfId="47" applyFont="1" applyFill="1" applyBorder="1" applyAlignment="1">
      <alignment horizontal="center"/>
      <protection/>
    </xf>
    <xf numFmtId="0" fontId="22" fillId="0" borderId="0" xfId="47" applyFont="1" applyBorder="1" applyAlignment="1">
      <alignment/>
      <protection/>
    </xf>
    <xf numFmtId="0" fontId="23" fillId="0" borderId="0" xfId="0" applyFont="1" applyAlignment="1">
      <alignment/>
    </xf>
    <xf numFmtId="0" fontId="22" fillId="0" borderId="0" xfId="47" applyFont="1" applyAlignment="1">
      <alignment/>
      <protection/>
    </xf>
    <xf numFmtId="0" fontId="0" fillId="0" borderId="0" xfId="47" applyAlignment="1">
      <alignment/>
      <protection/>
    </xf>
    <xf numFmtId="0" fontId="19" fillId="0" borderId="0" xfId="47" applyFont="1" applyFill="1">
      <alignment/>
      <protection/>
    </xf>
    <xf numFmtId="0" fontId="24" fillId="0" borderId="0" xfId="47" applyFont="1" applyAlignment="1">
      <alignment horizontal="left"/>
      <protection/>
    </xf>
    <xf numFmtId="0" fontId="24" fillId="0" borderId="0" xfId="47" applyFont="1" applyBorder="1" applyAlignment="1">
      <alignment horizontal="left"/>
      <protection/>
    </xf>
    <xf numFmtId="0" fontId="22" fillId="0" borderId="11" xfId="47" applyFont="1" applyBorder="1" applyAlignment="1">
      <alignment/>
      <protection/>
    </xf>
    <xf numFmtId="0" fontId="26" fillId="0" borderId="11" xfId="47" applyFont="1" applyBorder="1" applyAlignment="1">
      <alignment horizontal="left"/>
      <protection/>
    </xf>
    <xf numFmtId="0" fontId="22" fillId="0" borderId="11" xfId="47" applyFont="1" applyBorder="1" applyAlignment="1">
      <alignment vertical="center"/>
      <protection/>
    </xf>
    <xf numFmtId="0" fontId="22" fillId="0" borderId="12" xfId="47" applyFont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0" xfId="0" applyFont="1" applyBorder="1" applyAlignment="1">
      <alignment/>
    </xf>
    <xf numFmtId="0" fontId="22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7" fillId="0" borderId="0" xfId="47" applyFont="1">
      <alignment/>
      <protection/>
    </xf>
    <xf numFmtId="0" fontId="19" fillId="0" borderId="0" xfId="47" applyFont="1" applyAlignment="1">
      <alignment vertical="center"/>
      <protection/>
    </xf>
    <xf numFmtId="2" fontId="19" fillId="0" borderId="0" xfId="47" applyNumberFormat="1" applyFont="1" applyAlignment="1">
      <alignment vertical="center"/>
      <protection/>
    </xf>
    <xf numFmtId="0" fontId="22" fillId="0" borderId="0" xfId="47" applyFont="1">
      <alignment/>
      <protection/>
    </xf>
    <xf numFmtId="0" fontId="22" fillId="0" borderId="13" xfId="47" applyFont="1" applyBorder="1" applyAlignment="1">
      <alignment horizontal="center" vertical="center"/>
      <protection/>
    </xf>
    <xf numFmtId="0" fontId="22" fillId="0" borderId="13" xfId="47" applyFont="1" applyBorder="1">
      <alignment/>
      <protection/>
    </xf>
    <xf numFmtId="0" fontId="26" fillId="0" borderId="13" xfId="47" applyFont="1" applyBorder="1">
      <alignment/>
      <protection/>
    </xf>
    <xf numFmtId="164" fontId="22" fillId="0" borderId="13" xfId="47" applyNumberFormat="1" applyFont="1" applyBorder="1">
      <alignment/>
      <protection/>
    </xf>
    <xf numFmtId="0" fontId="26" fillId="0" borderId="14" xfId="47" applyFont="1" applyBorder="1">
      <alignment/>
      <protection/>
    </xf>
    <xf numFmtId="164" fontId="22" fillId="0" borderId="14" xfId="47" applyNumberFormat="1" applyFont="1" applyBorder="1">
      <alignment/>
      <protection/>
    </xf>
    <xf numFmtId="164" fontId="22" fillId="0" borderId="14" xfId="47" applyNumberFormat="1" applyFont="1" applyFill="1" applyBorder="1">
      <alignment/>
      <protection/>
    </xf>
    <xf numFmtId="2" fontId="19" fillId="25" borderId="0" xfId="47" applyNumberFormat="1" applyFont="1" applyFill="1" applyAlignment="1">
      <alignment vertical="center"/>
      <protection/>
    </xf>
    <xf numFmtId="0" fontId="22" fillId="0" borderId="0" xfId="47" applyFont="1" applyAlignment="1">
      <alignment horizontal="center" vertical="center"/>
      <protection/>
    </xf>
    <xf numFmtId="0" fontId="26" fillId="20" borderId="15" xfId="47" applyFont="1" applyFill="1" applyBorder="1">
      <alignment/>
      <protection/>
    </xf>
    <xf numFmtId="0" fontId="26" fillId="20" borderId="16" xfId="47" applyFont="1" applyFill="1" applyBorder="1">
      <alignment/>
      <protection/>
    </xf>
    <xf numFmtId="164" fontId="26" fillId="20" borderId="17" xfId="47" applyNumberFormat="1" applyFont="1" applyFill="1" applyBorder="1">
      <alignment/>
      <protection/>
    </xf>
    <xf numFmtId="0" fontId="26" fillId="0" borderId="0" xfId="47" applyFont="1" applyFill="1" applyBorder="1">
      <alignment/>
      <protection/>
    </xf>
    <xf numFmtId="164" fontId="26" fillId="0" borderId="0" xfId="47" applyNumberFormat="1" applyFont="1" applyFill="1" applyBorder="1">
      <alignment/>
      <protection/>
    </xf>
    <xf numFmtId="0" fontId="26" fillId="0" borderId="0" xfId="47" applyFont="1" applyBorder="1">
      <alignment/>
      <protection/>
    </xf>
    <xf numFmtId="164" fontId="22" fillId="0" borderId="0" xfId="47" applyNumberFormat="1" applyFont="1" applyBorder="1">
      <alignment/>
      <protection/>
    </xf>
    <xf numFmtId="0" fontId="0" fillId="0" borderId="13" xfId="46" applyFont="1" applyBorder="1" applyAlignment="1">
      <alignment/>
      <protection/>
    </xf>
    <xf numFmtId="165" fontId="22" fillId="0" borderId="13" xfId="47" applyNumberFormat="1" applyFont="1" applyBorder="1">
      <alignment/>
      <protection/>
    </xf>
    <xf numFmtId="166" fontId="19" fillId="0" borderId="0" xfId="47" applyNumberFormat="1" applyFont="1" applyAlignment="1">
      <alignment vertical="center"/>
      <protection/>
    </xf>
    <xf numFmtId="0" fontId="22" fillId="0" borderId="0" xfId="47" applyFont="1" applyBorder="1">
      <alignment/>
      <protection/>
    </xf>
    <xf numFmtId="164" fontId="26" fillId="0" borderId="0" xfId="47" applyNumberFormat="1" applyFont="1" applyFill="1" applyBorder="1" applyAlignment="1">
      <alignment vertical="center"/>
      <protection/>
    </xf>
    <xf numFmtId="164" fontId="26" fillId="20" borderId="17" xfId="47" applyNumberFormat="1" applyFont="1" applyFill="1" applyBorder="1" applyAlignment="1">
      <alignment vertical="center"/>
      <protection/>
    </xf>
    <xf numFmtId="165" fontId="26" fillId="20" borderId="16" xfId="47" applyNumberFormat="1" applyFont="1" applyFill="1" applyBorder="1">
      <alignment/>
      <protection/>
    </xf>
    <xf numFmtId="0" fontId="22" fillId="0" borderId="18" xfId="47" applyFont="1" applyBorder="1" applyAlignment="1">
      <alignment vertical="center"/>
      <protection/>
    </xf>
    <xf numFmtId="0" fontId="22" fillId="0" borderId="19" xfId="47" applyFont="1" applyBorder="1" applyAlignment="1">
      <alignment vertical="center"/>
      <protection/>
    </xf>
    <xf numFmtId="167" fontId="22" fillId="0" borderId="20" xfId="47" applyNumberFormat="1" applyFont="1" applyBorder="1" applyAlignment="1">
      <alignment horizontal="left" vertical="center"/>
      <protection/>
    </xf>
    <xf numFmtId="0" fontId="22" fillId="0" borderId="20" xfId="47" applyFont="1" applyBorder="1" applyAlignment="1">
      <alignment vertical="center"/>
      <protection/>
    </xf>
    <xf numFmtId="0" fontId="22" fillId="0" borderId="21" xfId="47" applyFont="1" applyBorder="1" applyAlignment="1">
      <alignment vertical="center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30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2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168" fontId="28" fillId="0" borderId="25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3" fillId="0" borderId="27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168" fontId="28" fillId="0" borderId="28" xfId="0" applyNumberFormat="1" applyFont="1" applyFill="1" applyBorder="1" applyAlignment="1">
      <alignment horizontal="right"/>
    </xf>
    <xf numFmtId="3" fontId="28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28" fillId="0" borderId="27" xfId="0" applyFont="1" applyFill="1" applyBorder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8" fillId="0" borderId="30" xfId="0" applyFont="1" applyFill="1" applyBorder="1" applyAlignment="1">
      <alignment/>
    </xf>
    <xf numFmtId="0" fontId="28" fillId="0" borderId="31" xfId="0" applyFont="1" applyFill="1" applyBorder="1" applyAlignment="1">
      <alignment horizontal="center"/>
    </xf>
    <xf numFmtId="168" fontId="28" fillId="0" borderId="13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0" fontId="23" fillId="20" borderId="32" xfId="0" applyFont="1" applyFill="1" applyBorder="1" applyAlignment="1">
      <alignment horizontal="center" vertical="center"/>
    </xf>
    <xf numFmtId="0" fontId="35" fillId="20" borderId="25" xfId="0" applyFont="1" applyFill="1" applyBorder="1" applyAlignment="1">
      <alignment/>
    </xf>
    <xf numFmtId="0" fontId="28" fillId="20" borderId="25" xfId="0" applyFont="1" applyFill="1" applyBorder="1" applyAlignment="1">
      <alignment horizontal="center"/>
    </xf>
    <xf numFmtId="168" fontId="28" fillId="20" borderId="25" xfId="0" applyNumberFormat="1" applyFont="1" applyFill="1" applyBorder="1" applyAlignment="1">
      <alignment horizontal="right"/>
    </xf>
    <xf numFmtId="3" fontId="28" fillId="20" borderId="25" xfId="0" applyNumberFormat="1" applyFont="1" applyFill="1" applyBorder="1" applyAlignment="1">
      <alignment horizontal="right"/>
    </xf>
    <xf numFmtId="3" fontId="36" fillId="20" borderId="26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32" fillId="0" borderId="33" xfId="0" applyFont="1" applyBorder="1" applyAlignment="1">
      <alignment/>
    </xf>
    <xf numFmtId="0" fontId="28" fillId="0" borderId="32" xfId="0" applyFont="1" applyBorder="1" applyAlignment="1">
      <alignment horizontal="center"/>
    </xf>
    <xf numFmtId="168" fontId="28" fillId="0" borderId="25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28" fillId="0" borderId="35" xfId="0" applyFont="1" applyBorder="1" applyAlignment="1">
      <alignment horizontal="center"/>
    </xf>
    <xf numFmtId="168" fontId="28" fillId="0" borderId="13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0" fontId="23" fillId="20" borderId="37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/>
    </xf>
    <xf numFmtId="0" fontId="28" fillId="20" borderId="38" xfId="0" applyFont="1" applyFill="1" applyBorder="1" applyAlignment="1">
      <alignment horizontal="center"/>
    </xf>
    <xf numFmtId="168" fontId="28" fillId="20" borderId="38" xfId="0" applyNumberFormat="1" applyFont="1" applyFill="1" applyBorder="1" applyAlignment="1">
      <alignment horizontal="right"/>
    </xf>
    <xf numFmtId="3" fontId="28" fillId="20" borderId="38" xfId="0" applyNumberFormat="1" applyFont="1" applyFill="1" applyBorder="1" applyAlignment="1">
      <alignment horizontal="right"/>
    </xf>
    <xf numFmtId="3" fontId="0" fillId="20" borderId="17" xfId="0" applyNumberFormat="1" applyFont="1" applyFill="1" applyBorder="1" applyAlignment="1">
      <alignment horizontal="right"/>
    </xf>
    <xf numFmtId="0" fontId="32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39" xfId="0" applyFont="1" applyBorder="1" applyAlignment="1">
      <alignment horizontal="center"/>
    </xf>
    <xf numFmtId="168" fontId="28" fillId="0" borderId="28" xfId="0" applyNumberFormat="1" applyFont="1" applyBorder="1" applyAlignment="1">
      <alignment horizontal="right"/>
    </xf>
    <xf numFmtId="3" fontId="28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28" fillId="20" borderId="15" xfId="0" applyFont="1" applyFill="1" applyBorder="1" applyAlignment="1">
      <alignment/>
    </xf>
    <xf numFmtId="0" fontId="35" fillId="20" borderId="38" xfId="0" applyFont="1" applyFill="1" applyBorder="1" applyAlignment="1">
      <alignment/>
    </xf>
    <xf numFmtId="168" fontId="28" fillId="20" borderId="38" xfId="0" applyNumberFormat="1" applyFont="1" applyFill="1" applyBorder="1" applyAlignment="1">
      <alignment/>
    </xf>
    <xf numFmtId="3" fontId="28" fillId="20" borderId="38" xfId="0" applyNumberFormat="1" applyFont="1" applyFill="1" applyBorder="1" applyAlignment="1">
      <alignment/>
    </xf>
    <xf numFmtId="3" fontId="28" fillId="20" borderId="17" xfId="0" applyNumberFormat="1" applyFont="1" applyFill="1" applyBorder="1" applyAlignment="1">
      <alignment/>
    </xf>
    <xf numFmtId="0" fontId="28" fillId="0" borderId="31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40" xfId="0" applyFont="1" applyFill="1" applyBorder="1" applyAlignment="1">
      <alignment horizontal="center"/>
    </xf>
    <xf numFmtId="168" fontId="28" fillId="0" borderId="14" xfId="0" applyNumberFormat="1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0" fontId="28" fillId="0" borderId="10" xfId="0" applyFont="1" applyBorder="1" applyAlignment="1">
      <alignment/>
    </xf>
    <xf numFmtId="0" fontId="35" fillId="20" borderId="41" xfId="0" applyFont="1" applyFill="1" applyBorder="1" applyAlignment="1">
      <alignment/>
    </xf>
    <xf numFmtId="0" fontId="28" fillId="20" borderId="15" xfId="0" applyFont="1" applyFill="1" applyBorder="1" applyAlignment="1">
      <alignment horizontal="center"/>
    </xf>
    <xf numFmtId="0" fontId="38" fillId="0" borderId="23" xfId="0" applyFont="1" applyBorder="1" applyAlignment="1">
      <alignment/>
    </xf>
    <xf numFmtId="0" fontId="28" fillId="0" borderId="42" xfId="0" applyFont="1" applyBorder="1" applyAlignment="1">
      <alignment/>
    </xf>
    <xf numFmtId="0" fontId="23" fillId="20" borderId="1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/>
    </xf>
    <xf numFmtId="0" fontId="28" fillId="0" borderId="43" xfId="0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right"/>
    </xf>
    <xf numFmtId="3" fontId="28" fillId="0" borderId="43" xfId="0" applyNumberFormat="1" applyFont="1" applyFill="1" applyBorder="1" applyAlignment="1">
      <alignment horizontal="right"/>
    </xf>
    <xf numFmtId="3" fontId="36" fillId="0" borderId="44" xfId="0" applyNumberFormat="1" applyFont="1" applyFill="1" applyBorder="1" applyAlignment="1">
      <alignment horizontal="right"/>
    </xf>
    <xf numFmtId="0" fontId="32" fillId="0" borderId="33" xfId="0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28" fillId="0" borderId="46" xfId="0" applyFont="1" applyBorder="1" applyAlignment="1">
      <alignment horizontal="center"/>
    </xf>
    <xf numFmtId="168" fontId="28" fillId="0" borderId="14" xfId="0" applyNumberFormat="1" applyFont="1" applyBorder="1" applyAlignment="1">
      <alignment horizontal="right"/>
    </xf>
    <xf numFmtId="0" fontId="28" fillId="0" borderId="39" xfId="0" applyFont="1" applyFill="1" applyBorder="1" applyAlignment="1">
      <alignment/>
    </xf>
    <xf numFmtId="0" fontId="28" fillId="0" borderId="47" xfId="0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36" fillId="20" borderId="17" xfId="0" applyNumberFormat="1" applyFont="1" applyFill="1" applyBorder="1" applyAlignment="1">
      <alignment horizontal="right"/>
    </xf>
    <xf numFmtId="0" fontId="32" fillId="0" borderId="39" xfId="0" applyFont="1" applyBorder="1" applyAlignment="1">
      <alignment/>
    </xf>
    <xf numFmtId="0" fontId="28" fillId="0" borderId="34" xfId="0" applyFont="1" applyFill="1" applyBorder="1" applyAlignment="1">
      <alignment/>
    </xf>
    <xf numFmtId="0" fontId="28" fillId="0" borderId="35" xfId="0" applyFont="1" applyFill="1" applyBorder="1" applyAlignment="1">
      <alignment horizontal="center"/>
    </xf>
    <xf numFmtId="0" fontId="39" fillId="20" borderId="38" xfId="0" applyFont="1" applyFill="1" applyBorder="1" applyAlignment="1">
      <alignment/>
    </xf>
    <xf numFmtId="0" fontId="40" fillId="0" borderId="32" xfId="0" applyFont="1" applyBorder="1" applyAlignment="1">
      <alignment horizontal="center"/>
    </xf>
    <xf numFmtId="168" fontId="40" fillId="0" borderId="25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3" fillId="20" borderId="16" xfId="0" applyFont="1" applyFill="1" applyBorder="1" applyAlignment="1">
      <alignment vertical="center"/>
    </xf>
    <xf numFmtId="0" fontId="33" fillId="20" borderId="16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right" vertical="center"/>
    </xf>
    <xf numFmtId="3" fontId="33" fillId="20" borderId="16" xfId="0" applyNumberFormat="1" applyFont="1" applyFill="1" applyBorder="1" applyAlignment="1">
      <alignment horizontal="right" vertical="center"/>
    </xf>
    <xf numFmtId="3" fontId="23" fillId="2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70" fontId="28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22" fillId="0" borderId="50" xfId="47" applyFont="1" applyBorder="1" applyAlignment="1">
      <alignment/>
      <protection/>
    </xf>
    <xf numFmtId="0" fontId="22" fillId="0" borderId="51" xfId="47" applyFont="1" applyBorder="1" applyAlignment="1">
      <alignment/>
      <protection/>
    </xf>
    <xf numFmtId="0" fontId="20" fillId="0" borderId="23" xfId="47" applyFont="1" applyFill="1" applyBorder="1" applyAlignment="1">
      <alignment horizontal="center"/>
      <protection/>
    </xf>
    <xf numFmtId="0" fontId="22" fillId="0" borderId="0" xfId="47" applyFont="1" applyBorder="1" applyAlignment="1">
      <alignment/>
      <protection/>
    </xf>
    <xf numFmtId="0" fontId="25" fillId="0" borderId="0" xfId="47" applyFont="1" applyBorder="1" applyAlignment="1">
      <alignment/>
      <protection/>
    </xf>
    <xf numFmtId="0" fontId="22" fillId="0" borderId="11" xfId="47" applyFont="1" applyBorder="1" applyAlignment="1">
      <alignment/>
      <protection/>
    </xf>
    <xf numFmtId="0" fontId="0" fillId="0" borderId="52" xfId="47" applyFont="1" applyBorder="1" applyAlignment="1">
      <alignment/>
      <protection/>
    </xf>
    <xf numFmtId="0" fontId="23" fillId="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2" borderId="50" xfId="0" applyFont="1" applyFill="1" applyBorder="1" applyAlignment="1">
      <alignment horizontal="center" vertical="center"/>
    </xf>
    <xf numFmtId="0" fontId="23" fillId="22" borderId="53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2" borderId="5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mplet_pro_SAL_cisty" xfId="46"/>
    <cellStyle name="normální_VV_PHO_Katerinky_oceneny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3"/>
  <sheetViews>
    <sheetView tabSelected="1" view="pageBreakPreview" zoomScale="90" zoomScaleSheetLayoutView="90" zoomScalePageLayoutView="0" workbookViewId="0" topLeftCell="A1">
      <selection activeCell="J32" sqref="J32"/>
    </sheetView>
  </sheetViews>
  <sheetFormatPr defaultColWidth="9.140625" defaultRowHeight="12.75"/>
  <cols>
    <col min="1" max="1" width="4.421875" style="1" customWidth="1"/>
    <col min="2" max="2" width="16.7109375" style="1" customWidth="1"/>
    <col min="3" max="3" width="54.140625" style="1" customWidth="1"/>
    <col min="4" max="4" width="8.28125" style="1" customWidth="1"/>
    <col min="5" max="5" width="16.7109375" style="1" customWidth="1"/>
    <col min="6" max="6" width="8.140625" style="1" customWidth="1"/>
    <col min="7" max="7" width="9.140625" style="2" customWidth="1"/>
    <col min="8" max="8" width="10.28125" style="2" customWidth="1"/>
    <col min="9" max="9" width="8.421875" style="2" customWidth="1"/>
    <col min="10" max="10" width="9.7109375" style="2" customWidth="1"/>
    <col min="11" max="11" width="8.8515625" style="2" customWidth="1"/>
    <col min="12" max="12" width="9.00390625" style="2" customWidth="1"/>
    <col min="13" max="16384" width="9.140625" style="1" customWidth="1"/>
  </cols>
  <sheetData>
    <row r="1" ht="6" customHeight="1"/>
    <row r="2" spans="1:5" ht="15.75">
      <c r="A2" s="172" t="s">
        <v>0</v>
      </c>
      <c r="B2" s="172"/>
      <c r="C2" s="172"/>
      <c r="D2" s="172"/>
      <c r="E2" s="172"/>
    </row>
    <row r="3" spans="1:5" ht="15.75">
      <c r="A3"/>
      <c r="B3" s="3"/>
      <c r="C3" s="3"/>
      <c r="D3" s="3"/>
      <c r="E3" s="3"/>
    </row>
    <row r="4" spans="1:16" ht="14.25">
      <c r="A4" s="173" t="s">
        <v>1</v>
      </c>
      <c r="B4" s="173"/>
      <c r="C4" s="5" t="s">
        <v>2</v>
      </c>
      <c r="D4" s="6"/>
      <c r="E4" s="6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6" ht="16.5" customHeight="1">
      <c r="A5" s="173" t="s">
        <v>3</v>
      </c>
      <c r="B5" s="173"/>
      <c r="C5" s="9" t="s">
        <v>4</v>
      </c>
      <c r="D5" s="6"/>
      <c r="E5" s="6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spans="1:13" ht="15">
      <c r="A6" s="174" t="s">
        <v>5</v>
      </c>
      <c r="B6" s="174"/>
      <c r="C6" s="10" t="s">
        <v>6</v>
      </c>
      <c r="D6" s="4"/>
      <c r="E6" s="4"/>
      <c r="F6" s="7"/>
      <c r="G6" s="7"/>
      <c r="H6" s="7"/>
      <c r="I6" s="7"/>
      <c r="J6" s="7"/>
      <c r="K6" s="7"/>
      <c r="L6" s="7"/>
      <c r="M6" s="7"/>
    </row>
    <row r="7" spans="1:13" ht="15">
      <c r="A7" s="175"/>
      <c r="B7" s="175"/>
      <c r="C7" s="12"/>
      <c r="D7" s="11"/>
      <c r="E7" s="11"/>
      <c r="F7" s="7"/>
      <c r="G7" s="7"/>
      <c r="H7" s="7"/>
      <c r="I7" s="7"/>
      <c r="J7" s="7"/>
      <c r="K7" s="7"/>
      <c r="L7" s="7"/>
      <c r="M7" s="7"/>
    </row>
    <row r="8" spans="1:13" ht="14.25">
      <c r="A8" s="176"/>
      <c r="B8" s="176"/>
      <c r="C8" s="13"/>
      <c r="D8" s="11"/>
      <c r="E8" s="14"/>
      <c r="F8" s="7"/>
      <c r="G8" s="7"/>
      <c r="H8" s="7"/>
      <c r="I8" s="7"/>
      <c r="J8" s="7"/>
      <c r="K8" s="7"/>
      <c r="L8" s="7"/>
      <c r="M8" s="7"/>
    </row>
    <row r="9" spans="1:13" ht="14.25">
      <c r="A9" s="15"/>
      <c r="B9" s="16"/>
      <c r="C9" s="17"/>
      <c r="D9" s="4"/>
      <c r="E9" s="4"/>
      <c r="F9" s="7"/>
      <c r="G9" s="7"/>
      <c r="H9" s="7"/>
      <c r="I9" s="7"/>
      <c r="J9" s="7"/>
      <c r="K9" s="7"/>
      <c r="L9" s="7"/>
      <c r="M9" s="7"/>
    </row>
    <row r="10" spans="1:12" s="20" customFormat="1" ht="15" customHeight="1">
      <c r="A10" s="18"/>
      <c r="B10" s="18"/>
      <c r="C10" s="19" t="s">
        <v>7</v>
      </c>
      <c r="D10" s="18"/>
      <c r="E10" s="18"/>
      <c r="G10" s="21"/>
      <c r="H10" s="21"/>
      <c r="I10" s="21"/>
      <c r="J10" s="21"/>
      <c r="K10" s="21"/>
      <c r="L10" s="21"/>
    </row>
    <row r="11" spans="1:12" s="20" customFormat="1" ht="15" customHeight="1">
      <c r="A11" s="22"/>
      <c r="B11" s="23" t="s">
        <v>8</v>
      </c>
      <c r="C11" s="24" t="str">
        <f>+'Položky rozpočtu'!B27</f>
        <v>1 Zemní práce - celkem</v>
      </c>
      <c r="D11" s="25"/>
      <c r="E11" s="26">
        <f>+'Položky rozpočtu'!F27</f>
        <v>0</v>
      </c>
      <c r="G11" s="21"/>
      <c r="H11" s="21"/>
      <c r="I11" s="21"/>
      <c r="J11" s="21"/>
      <c r="K11" s="21"/>
      <c r="L11" s="21"/>
    </row>
    <row r="12" spans="1:12" s="20" customFormat="1" ht="15" customHeight="1">
      <c r="A12" s="22"/>
      <c r="B12" s="23" t="s">
        <v>9</v>
      </c>
      <c r="C12" s="24" t="s">
        <v>10</v>
      </c>
      <c r="D12" s="25"/>
      <c r="E12" s="26">
        <f>'Položky rozpočtu'!F33</f>
        <v>0</v>
      </c>
      <c r="G12" s="21"/>
      <c r="H12" s="21"/>
      <c r="I12" s="21"/>
      <c r="J12" s="21"/>
      <c r="K12" s="21"/>
      <c r="L12" s="21"/>
    </row>
    <row r="13" spans="1:12" s="20" customFormat="1" ht="15" customHeight="1">
      <c r="A13" s="22"/>
      <c r="B13" s="23" t="s">
        <v>11</v>
      </c>
      <c r="C13" s="24" t="s">
        <v>12</v>
      </c>
      <c r="D13" s="27"/>
      <c r="E13" s="28">
        <f>'Položky rozpočtu'!F42</f>
        <v>0</v>
      </c>
      <c r="G13" s="21"/>
      <c r="H13" s="21"/>
      <c r="I13" s="21"/>
      <c r="J13" s="21"/>
      <c r="K13" s="21"/>
      <c r="L13" s="21"/>
    </row>
    <row r="14" spans="1:12" s="20" customFormat="1" ht="15" customHeight="1">
      <c r="A14" s="22"/>
      <c r="B14" s="23" t="s">
        <v>13</v>
      </c>
      <c r="C14" s="24" t="s">
        <v>14</v>
      </c>
      <c r="D14" s="27"/>
      <c r="E14" s="29">
        <f>'Položky rozpočtu'!F51</f>
        <v>0</v>
      </c>
      <c r="G14" s="21"/>
      <c r="H14" s="30"/>
      <c r="I14" s="21"/>
      <c r="J14" s="21"/>
      <c r="K14" s="21"/>
      <c r="L14" s="21"/>
    </row>
    <row r="15" spans="1:12" s="20" customFormat="1" ht="15" customHeight="1">
      <c r="A15" s="22"/>
      <c r="B15" s="23" t="s">
        <v>15</v>
      </c>
      <c r="C15" s="24" t="s">
        <v>16</v>
      </c>
      <c r="D15" s="27"/>
      <c r="E15" s="29">
        <f>'Položky rozpočtu'!F64</f>
        <v>0</v>
      </c>
      <c r="G15" s="21"/>
      <c r="H15" s="21"/>
      <c r="I15" s="21"/>
      <c r="J15" s="21"/>
      <c r="K15" s="21"/>
      <c r="L15" s="21"/>
    </row>
    <row r="16" spans="1:12" s="20" customFormat="1" ht="15" customHeight="1">
      <c r="A16" s="22"/>
      <c r="B16" s="23" t="s">
        <v>17</v>
      </c>
      <c r="C16" s="24" t="s">
        <v>18</v>
      </c>
      <c r="D16" s="27"/>
      <c r="E16" s="29">
        <f>'Položky rozpočtu'!F71</f>
        <v>0</v>
      </c>
      <c r="G16" s="21"/>
      <c r="H16" s="21"/>
      <c r="I16" s="21"/>
      <c r="J16" s="21"/>
      <c r="K16" s="21"/>
      <c r="L16" s="21"/>
    </row>
    <row r="17" spans="1:12" s="20" customFormat="1" ht="15" customHeight="1">
      <c r="A17" s="22"/>
      <c r="B17" s="23" t="s">
        <v>19</v>
      </c>
      <c r="C17" s="24" t="s">
        <v>20</v>
      </c>
      <c r="D17" s="27"/>
      <c r="E17" s="29">
        <f>'Položky rozpočtu'!F77</f>
        <v>0</v>
      </c>
      <c r="G17" s="21"/>
      <c r="H17" s="21"/>
      <c r="I17" s="21"/>
      <c r="J17" s="21"/>
      <c r="K17" s="21"/>
      <c r="L17" s="21"/>
    </row>
    <row r="18" spans="1:12" s="20" customFormat="1" ht="15" customHeight="1">
      <c r="A18" s="22"/>
      <c r="B18" s="23" t="s">
        <v>21</v>
      </c>
      <c r="C18" s="24" t="s">
        <v>22</v>
      </c>
      <c r="D18" s="27"/>
      <c r="E18" s="29">
        <f>'Položky rozpočtu'!F82</f>
        <v>0</v>
      </c>
      <c r="G18" s="21"/>
      <c r="H18" s="21"/>
      <c r="I18" s="21"/>
      <c r="J18" s="21"/>
      <c r="K18" s="21"/>
      <c r="L18" s="21"/>
    </row>
    <row r="19" spans="1:12" s="20" customFormat="1" ht="15" customHeight="1">
      <c r="A19" s="22"/>
      <c r="B19" s="23" t="s">
        <v>23</v>
      </c>
      <c r="C19" s="24" t="s">
        <v>24</v>
      </c>
      <c r="D19" s="27"/>
      <c r="E19" s="29">
        <f>'Položky rozpočtu'!F91</f>
        <v>0</v>
      </c>
      <c r="G19" s="30"/>
      <c r="H19" s="21"/>
      <c r="I19" s="21"/>
      <c r="J19" s="21"/>
      <c r="K19" s="21"/>
      <c r="L19" s="21"/>
    </row>
    <row r="20" spans="1:12" s="20" customFormat="1" ht="15" customHeight="1">
      <c r="A20" s="22"/>
      <c r="B20" s="23" t="s">
        <v>25</v>
      </c>
      <c r="C20" s="24" t="s">
        <v>26</v>
      </c>
      <c r="D20" s="27"/>
      <c r="E20" s="29">
        <f>'Položky rozpočtu'!F96</f>
        <v>0</v>
      </c>
      <c r="G20" s="21"/>
      <c r="H20" s="21"/>
      <c r="I20" s="21"/>
      <c r="J20" s="21"/>
      <c r="K20" s="21"/>
      <c r="L20" s="21"/>
    </row>
    <row r="21" spans="1:12" s="20" customFormat="1" ht="15" customHeight="1">
      <c r="A21" s="22"/>
      <c r="B21" s="23" t="s">
        <v>27</v>
      </c>
      <c r="C21" s="24" t="s">
        <v>28</v>
      </c>
      <c r="D21" s="27"/>
      <c r="E21" s="28">
        <f>'Položky rozpočtu'!F100</f>
        <v>0</v>
      </c>
      <c r="G21" s="21"/>
      <c r="H21" s="21"/>
      <c r="I21" s="21"/>
      <c r="J21" s="21"/>
      <c r="K21" s="21"/>
      <c r="L21" s="21"/>
    </row>
    <row r="22" spans="1:12" s="20" customFormat="1" ht="15" customHeight="1">
      <c r="A22" s="22"/>
      <c r="B22" s="23" t="s">
        <v>29</v>
      </c>
      <c r="C22" s="24" t="s">
        <v>30</v>
      </c>
      <c r="D22" s="27"/>
      <c r="E22" s="28">
        <f>'Položky rozpočtu'!F105</f>
        <v>0</v>
      </c>
      <c r="G22" s="21"/>
      <c r="H22" s="21"/>
      <c r="I22" s="21"/>
      <c r="J22" s="21"/>
      <c r="K22" s="21"/>
      <c r="L22" s="21"/>
    </row>
    <row r="23" spans="1:12" s="20" customFormat="1" ht="15" customHeight="1">
      <c r="A23" s="22"/>
      <c r="B23" s="31"/>
      <c r="C23" s="32" t="s">
        <v>31</v>
      </c>
      <c r="D23" s="33"/>
      <c r="E23" s="34">
        <f>SUM(E11:E22)</f>
        <v>0</v>
      </c>
      <c r="G23" s="21"/>
      <c r="H23" s="21"/>
      <c r="I23" s="21"/>
      <c r="J23" s="21"/>
      <c r="K23" s="21"/>
      <c r="L23" s="21"/>
    </row>
    <row r="24" spans="1:12" s="20" customFormat="1" ht="15" customHeight="1">
      <c r="A24" s="22"/>
      <c r="B24" s="31"/>
      <c r="C24" s="35"/>
      <c r="D24" s="35"/>
      <c r="E24" s="36"/>
      <c r="G24" s="21"/>
      <c r="H24" s="21"/>
      <c r="I24" s="21"/>
      <c r="J24" s="21"/>
      <c r="K24" s="21"/>
      <c r="L24" s="21"/>
    </row>
    <row r="25" spans="1:12" s="20" customFormat="1" ht="15" customHeight="1">
      <c r="A25" s="22"/>
      <c r="B25" s="31"/>
      <c r="C25" s="19" t="s">
        <v>32</v>
      </c>
      <c r="D25" s="37"/>
      <c r="E25" s="38"/>
      <c r="G25" s="21"/>
      <c r="H25" s="21"/>
      <c r="I25" s="21"/>
      <c r="J25" s="21"/>
      <c r="K25" s="21"/>
      <c r="L25" s="21"/>
    </row>
    <row r="26" spans="1:12" s="20" customFormat="1" ht="15" customHeight="1">
      <c r="A26" s="22"/>
      <c r="B26" s="23" t="s">
        <v>33</v>
      </c>
      <c r="C26" s="39"/>
      <c r="D26" s="40"/>
      <c r="E26" s="26">
        <f>E23*0.05</f>
        <v>0</v>
      </c>
      <c r="F26" s="41"/>
      <c r="G26" s="21"/>
      <c r="H26" s="21"/>
      <c r="I26" s="21"/>
      <c r="J26" s="21"/>
      <c r="K26" s="21"/>
      <c r="L26" s="21"/>
    </row>
    <row r="27" spans="1:12" s="20" customFormat="1" ht="15" customHeight="1">
      <c r="A27" s="22"/>
      <c r="B27" s="24"/>
      <c r="C27" s="32" t="s">
        <v>34</v>
      </c>
      <c r="D27" s="33"/>
      <c r="E27" s="34">
        <f>SUM(E26:E26)</f>
        <v>0</v>
      </c>
      <c r="G27" s="21"/>
      <c r="H27" s="21"/>
      <c r="I27" s="21"/>
      <c r="J27" s="21"/>
      <c r="K27" s="21"/>
      <c r="L27" s="21"/>
    </row>
    <row r="28" spans="1:12" s="20" customFormat="1" ht="15" customHeight="1">
      <c r="A28" s="22"/>
      <c r="B28" s="42"/>
      <c r="C28" s="35"/>
      <c r="D28" s="35"/>
      <c r="E28" s="36"/>
      <c r="G28" s="21"/>
      <c r="H28" s="21"/>
      <c r="I28" s="21"/>
      <c r="J28" s="21"/>
      <c r="K28" s="21"/>
      <c r="L28" s="21"/>
    </row>
    <row r="29" spans="1:12" s="20" customFormat="1" ht="15" customHeight="1">
      <c r="A29" s="18"/>
      <c r="B29" s="18"/>
      <c r="C29" s="35"/>
      <c r="D29" s="35"/>
      <c r="E29" s="43"/>
      <c r="G29" s="21"/>
      <c r="H29" s="21"/>
      <c r="I29" s="21"/>
      <c r="J29" s="21"/>
      <c r="K29" s="21"/>
      <c r="L29" s="21"/>
    </row>
    <row r="30" spans="1:12" s="20" customFormat="1" ht="15" customHeight="1">
      <c r="A30" s="18"/>
      <c r="B30" s="18"/>
      <c r="C30" s="32" t="s">
        <v>35</v>
      </c>
      <c r="D30" s="33"/>
      <c r="E30" s="44">
        <f>E23+E27</f>
        <v>0</v>
      </c>
      <c r="G30" s="21"/>
      <c r="H30" s="21"/>
      <c r="I30" s="21"/>
      <c r="J30" s="21"/>
      <c r="K30" s="21"/>
      <c r="L30" s="21"/>
    </row>
    <row r="31" spans="1:12" s="20" customFormat="1" ht="15" customHeight="1">
      <c r="A31" s="18"/>
      <c r="B31" s="18"/>
      <c r="C31" s="32" t="s">
        <v>36</v>
      </c>
      <c r="D31" s="45">
        <v>0.21</v>
      </c>
      <c r="E31" s="44">
        <f>+E30*D31</f>
        <v>0</v>
      </c>
      <c r="G31" s="21"/>
      <c r="H31" s="21"/>
      <c r="I31" s="21"/>
      <c r="J31" s="21"/>
      <c r="K31" s="21"/>
      <c r="L31" s="21"/>
    </row>
    <row r="32" spans="1:12" s="20" customFormat="1" ht="15" customHeight="1">
      <c r="A32" s="18"/>
      <c r="B32" s="18"/>
      <c r="C32" s="32" t="s">
        <v>37</v>
      </c>
      <c r="D32" s="33"/>
      <c r="E32" s="44">
        <f>SUM(E30:E31)</f>
        <v>0</v>
      </c>
      <c r="G32" s="21"/>
      <c r="H32" s="21"/>
      <c r="I32" s="21"/>
      <c r="J32" s="21"/>
      <c r="K32" s="21"/>
      <c r="L32" s="21"/>
    </row>
    <row r="33" spans="1:12" s="20" customFormat="1" ht="15" customHeight="1">
      <c r="A33" s="17"/>
      <c r="B33" s="17"/>
      <c r="C33" s="17"/>
      <c r="D33" s="17"/>
      <c r="E33" s="17"/>
      <c r="G33" s="21"/>
      <c r="H33" s="21"/>
      <c r="I33" s="21"/>
      <c r="J33" s="21"/>
      <c r="K33" s="21"/>
      <c r="L33" s="21"/>
    </row>
    <row r="34" spans="1:12" s="20" customFormat="1" ht="15" customHeight="1">
      <c r="A34" s="170"/>
      <c r="B34" s="170"/>
      <c r="C34" s="46"/>
      <c r="D34" s="46"/>
      <c r="E34" s="47"/>
      <c r="G34" s="21"/>
      <c r="H34" s="21"/>
      <c r="I34" s="21"/>
      <c r="J34" s="21"/>
      <c r="K34" s="21"/>
      <c r="L34" s="21"/>
    </row>
    <row r="35" spans="1:12" s="20" customFormat="1" ht="15" customHeight="1">
      <c r="A35" s="171"/>
      <c r="B35" s="171"/>
      <c r="C35" s="48"/>
      <c r="D35" s="49"/>
      <c r="E35" s="50"/>
      <c r="G35" s="21"/>
      <c r="H35" s="21"/>
      <c r="I35" s="21"/>
      <c r="J35" s="21"/>
      <c r="K35" s="21"/>
      <c r="L35" s="21"/>
    </row>
    <row r="36" spans="7:12" s="20" customFormat="1" ht="15" customHeight="1">
      <c r="G36" s="21"/>
      <c r="H36" s="21"/>
      <c r="I36" s="21"/>
      <c r="J36" s="21"/>
      <c r="K36" s="21"/>
      <c r="L36" s="21"/>
    </row>
    <row r="37" spans="7:12" s="20" customFormat="1" ht="15" customHeight="1">
      <c r="G37" s="21"/>
      <c r="H37" s="21"/>
      <c r="I37" s="21"/>
      <c r="J37" s="21"/>
      <c r="K37" s="21"/>
      <c r="L37" s="21"/>
    </row>
    <row r="38" spans="7:12" s="20" customFormat="1" ht="15" customHeight="1">
      <c r="G38" s="21"/>
      <c r="H38" s="21"/>
      <c r="I38" s="21"/>
      <c r="J38" s="21"/>
      <c r="K38" s="21"/>
      <c r="L38" s="21"/>
    </row>
    <row r="39" spans="7:12" s="20" customFormat="1" ht="15" customHeight="1">
      <c r="G39" s="21"/>
      <c r="H39" s="21"/>
      <c r="I39" s="21"/>
      <c r="J39" s="21"/>
      <c r="K39" s="21"/>
      <c r="L39" s="21"/>
    </row>
    <row r="40" spans="7:12" s="20" customFormat="1" ht="15" customHeight="1">
      <c r="G40" s="21"/>
      <c r="H40" s="21"/>
      <c r="I40" s="21"/>
      <c r="J40" s="21"/>
      <c r="K40" s="21"/>
      <c r="L40" s="21"/>
    </row>
    <row r="41" spans="7:12" s="20" customFormat="1" ht="15" customHeight="1">
      <c r="G41" s="21"/>
      <c r="H41" s="21"/>
      <c r="I41" s="21"/>
      <c r="J41" s="21"/>
      <c r="K41" s="21"/>
      <c r="L41" s="21"/>
    </row>
    <row r="42" spans="7:12" s="20" customFormat="1" ht="15" customHeight="1">
      <c r="G42" s="21"/>
      <c r="H42" s="21"/>
      <c r="I42" s="21"/>
      <c r="J42" s="21"/>
      <c r="K42" s="21"/>
      <c r="L42" s="21"/>
    </row>
    <row r="43" spans="7:12" s="20" customFormat="1" ht="15" customHeight="1">
      <c r="G43" s="21"/>
      <c r="H43" s="21"/>
      <c r="I43" s="21"/>
      <c r="J43" s="21"/>
      <c r="K43" s="21"/>
      <c r="L43" s="21"/>
    </row>
    <row r="44" spans="7:12" s="20" customFormat="1" ht="15" customHeight="1">
      <c r="G44" s="21"/>
      <c r="H44" s="21"/>
      <c r="I44" s="21"/>
      <c r="J44" s="21"/>
      <c r="K44" s="21"/>
      <c r="L44" s="21"/>
    </row>
    <row r="45" spans="7:12" s="20" customFormat="1" ht="15" customHeight="1">
      <c r="G45" s="21"/>
      <c r="H45" s="21"/>
      <c r="I45" s="21"/>
      <c r="J45" s="21"/>
      <c r="K45" s="21"/>
      <c r="L45" s="21"/>
    </row>
    <row r="46" spans="7:12" s="20" customFormat="1" ht="15" customHeight="1">
      <c r="G46" s="21"/>
      <c r="H46" s="21"/>
      <c r="I46" s="21"/>
      <c r="J46" s="21"/>
      <c r="K46" s="21"/>
      <c r="L46" s="21"/>
    </row>
    <row r="47" spans="7:12" s="20" customFormat="1" ht="15" customHeight="1">
      <c r="G47" s="21"/>
      <c r="H47" s="21"/>
      <c r="I47" s="21"/>
      <c r="J47" s="21"/>
      <c r="K47" s="21"/>
      <c r="L47" s="21"/>
    </row>
    <row r="48" spans="7:12" s="20" customFormat="1" ht="15" customHeight="1">
      <c r="G48" s="21"/>
      <c r="H48" s="21"/>
      <c r="I48" s="21"/>
      <c r="J48" s="21"/>
      <c r="K48" s="21"/>
      <c r="L48" s="21"/>
    </row>
    <row r="49" spans="7:12" s="20" customFormat="1" ht="15" customHeight="1">
      <c r="G49" s="21"/>
      <c r="H49" s="21"/>
      <c r="I49" s="21"/>
      <c r="J49" s="21"/>
      <c r="K49" s="21"/>
      <c r="L49" s="21"/>
    </row>
    <row r="50" spans="7:12" s="20" customFormat="1" ht="15" customHeight="1">
      <c r="G50" s="21"/>
      <c r="H50" s="21"/>
      <c r="I50" s="21"/>
      <c r="J50" s="21"/>
      <c r="K50" s="21"/>
      <c r="L50" s="21"/>
    </row>
    <row r="51" spans="7:12" s="20" customFormat="1" ht="15" customHeight="1">
      <c r="G51" s="21"/>
      <c r="H51" s="21"/>
      <c r="I51" s="21"/>
      <c r="J51" s="21"/>
      <c r="K51" s="21"/>
      <c r="L51" s="21"/>
    </row>
    <row r="52" spans="7:12" s="20" customFormat="1" ht="15" customHeight="1">
      <c r="G52" s="21"/>
      <c r="H52" s="21"/>
      <c r="I52" s="21"/>
      <c r="J52" s="21"/>
      <c r="K52" s="21"/>
      <c r="L52" s="21"/>
    </row>
    <row r="53" spans="7:12" s="20" customFormat="1" ht="15" customHeight="1">
      <c r="G53" s="21"/>
      <c r="H53" s="21"/>
      <c r="I53" s="21"/>
      <c r="J53" s="21"/>
      <c r="K53" s="21"/>
      <c r="L53" s="21"/>
    </row>
    <row r="54" spans="7:12" s="20" customFormat="1" ht="15" customHeight="1">
      <c r="G54" s="21"/>
      <c r="H54" s="21"/>
      <c r="I54" s="21"/>
      <c r="J54" s="21"/>
      <c r="K54" s="21"/>
      <c r="L54" s="21"/>
    </row>
    <row r="55" spans="7:12" s="20" customFormat="1" ht="15" customHeight="1">
      <c r="G55" s="21"/>
      <c r="H55" s="21"/>
      <c r="I55" s="21"/>
      <c r="J55" s="21"/>
      <c r="K55" s="21"/>
      <c r="L55" s="21"/>
    </row>
    <row r="56" spans="7:12" s="20" customFormat="1" ht="15" customHeight="1">
      <c r="G56" s="21"/>
      <c r="H56" s="21"/>
      <c r="I56" s="21"/>
      <c r="J56" s="21"/>
      <c r="K56" s="21"/>
      <c r="L56" s="21"/>
    </row>
    <row r="57" spans="7:12" s="20" customFormat="1" ht="15" customHeight="1">
      <c r="G57" s="21"/>
      <c r="H57" s="21"/>
      <c r="I57" s="21"/>
      <c r="J57" s="21"/>
      <c r="K57" s="21"/>
      <c r="L57" s="21"/>
    </row>
    <row r="58" spans="7:12" s="20" customFormat="1" ht="15" customHeight="1">
      <c r="G58" s="21"/>
      <c r="H58" s="21"/>
      <c r="I58" s="21"/>
      <c r="J58" s="21"/>
      <c r="K58" s="21"/>
      <c r="L58" s="21"/>
    </row>
    <row r="59" spans="7:12" s="20" customFormat="1" ht="15" customHeight="1">
      <c r="G59" s="21"/>
      <c r="H59" s="21"/>
      <c r="I59" s="21"/>
      <c r="J59" s="21"/>
      <c r="K59" s="21"/>
      <c r="L59" s="21"/>
    </row>
    <row r="60" spans="7:12" s="20" customFormat="1" ht="15" customHeight="1">
      <c r="G60" s="21"/>
      <c r="H60" s="21"/>
      <c r="I60" s="21"/>
      <c r="J60" s="21"/>
      <c r="K60" s="21"/>
      <c r="L60" s="21"/>
    </row>
    <row r="61" spans="7:12" s="20" customFormat="1" ht="15" customHeight="1">
      <c r="G61" s="21"/>
      <c r="H61" s="21"/>
      <c r="I61" s="21"/>
      <c r="J61" s="21"/>
      <c r="K61" s="21"/>
      <c r="L61" s="21"/>
    </row>
    <row r="62" spans="7:12" s="20" customFormat="1" ht="15" customHeight="1">
      <c r="G62" s="21"/>
      <c r="H62" s="21"/>
      <c r="I62" s="21"/>
      <c r="J62" s="21"/>
      <c r="K62" s="21"/>
      <c r="L62" s="21"/>
    </row>
    <row r="63" spans="7:12" s="20" customFormat="1" ht="15" customHeight="1">
      <c r="G63" s="21"/>
      <c r="H63" s="21"/>
      <c r="I63" s="21"/>
      <c r="J63" s="21"/>
      <c r="K63" s="21"/>
      <c r="L63" s="21"/>
    </row>
    <row r="64" spans="7:12" s="20" customFormat="1" ht="15" customHeight="1">
      <c r="G64" s="21"/>
      <c r="H64" s="21"/>
      <c r="I64" s="21"/>
      <c r="J64" s="21"/>
      <c r="K64" s="21"/>
      <c r="L64" s="21"/>
    </row>
    <row r="65" spans="7:12" s="20" customFormat="1" ht="15" customHeight="1">
      <c r="G65" s="21"/>
      <c r="H65" s="21"/>
      <c r="I65" s="21"/>
      <c r="J65" s="21"/>
      <c r="K65" s="21"/>
      <c r="L65" s="21"/>
    </row>
    <row r="66" spans="7:12" s="20" customFormat="1" ht="15" customHeight="1">
      <c r="G66" s="21"/>
      <c r="H66" s="21"/>
      <c r="I66" s="21"/>
      <c r="J66" s="21"/>
      <c r="K66" s="21"/>
      <c r="L66" s="21"/>
    </row>
    <row r="67" spans="7:12" s="20" customFormat="1" ht="15" customHeight="1">
      <c r="G67" s="21"/>
      <c r="H67" s="21"/>
      <c r="I67" s="21"/>
      <c r="J67" s="21"/>
      <c r="K67" s="21"/>
      <c r="L67" s="21"/>
    </row>
    <row r="68" spans="7:12" s="20" customFormat="1" ht="15" customHeight="1">
      <c r="G68" s="21"/>
      <c r="H68" s="21"/>
      <c r="I68" s="21"/>
      <c r="J68" s="21"/>
      <c r="K68" s="21"/>
      <c r="L68" s="21"/>
    </row>
    <row r="69" spans="7:12" s="20" customFormat="1" ht="15" customHeight="1">
      <c r="G69" s="21"/>
      <c r="H69" s="21"/>
      <c r="I69" s="21"/>
      <c r="J69" s="21"/>
      <c r="K69" s="21"/>
      <c r="L69" s="21"/>
    </row>
    <row r="70" spans="7:12" s="20" customFormat="1" ht="15" customHeight="1">
      <c r="G70" s="21"/>
      <c r="H70" s="21"/>
      <c r="I70" s="21"/>
      <c r="J70" s="21"/>
      <c r="K70" s="21"/>
      <c r="L70" s="21"/>
    </row>
    <row r="71" spans="7:12" s="20" customFormat="1" ht="15" customHeight="1">
      <c r="G71" s="21"/>
      <c r="H71" s="21"/>
      <c r="I71" s="21"/>
      <c r="J71" s="21"/>
      <c r="K71" s="21"/>
      <c r="L71" s="21"/>
    </row>
    <row r="72" spans="7:12" s="20" customFormat="1" ht="15" customHeight="1">
      <c r="G72" s="21"/>
      <c r="H72" s="21"/>
      <c r="I72" s="21"/>
      <c r="J72" s="21"/>
      <c r="K72" s="21"/>
      <c r="L72" s="21"/>
    </row>
    <row r="73" spans="7:12" s="20" customFormat="1" ht="15" customHeight="1">
      <c r="G73" s="21"/>
      <c r="H73" s="21"/>
      <c r="I73" s="21"/>
      <c r="J73" s="21"/>
      <c r="K73" s="21"/>
      <c r="L73" s="21"/>
    </row>
    <row r="74" spans="7:12" s="20" customFormat="1" ht="15" customHeight="1">
      <c r="G74" s="21"/>
      <c r="H74" s="21"/>
      <c r="I74" s="21"/>
      <c r="J74" s="21"/>
      <c r="K74" s="21"/>
      <c r="L74" s="21"/>
    </row>
    <row r="75" spans="7:12" s="20" customFormat="1" ht="15" customHeight="1">
      <c r="G75" s="21"/>
      <c r="H75" s="21"/>
      <c r="I75" s="21"/>
      <c r="J75" s="21"/>
      <c r="K75" s="21"/>
      <c r="L75" s="21"/>
    </row>
    <row r="76" spans="7:12" s="20" customFormat="1" ht="15" customHeight="1">
      <c r="G76" s="21"/>
      <c r="H76" s="21"/>
      <c r="I76" s="21"/>
      <c r="J76" s="21"/>
      <c r="K76" s="21"/>
      <c r="L76" s="21"/>
    </row>
    <row r="77" spans="7:12" s="20" customFormat="1" ht="15" customHeight="1">
      <c r="G77" s="21"/>
      <c r="H77" s="21"/>
      <c r="I77" s="21"/>
      <c r="J77" s="21"/>
      <c r="K77" s="21"/>
      <c r="L77" s="21"/>
    </row>
    <row r="78" spans="7:12" s="20" customFormat="1" ht="15" customHeight="1">
      <c r="G78" s="21"/>
      <c r="H78" s="21"/>
      <c r="I78" s="21"/>
      <c r="J78" s="21"/>
      <c r="K78" s="21"/>
      <c r="L78" s="21"/>
    </row>
    <row r="79" spans="7:12" s="20" customFormat="1" ht="15" customHeight="1">
      <c r="G79" s="21"/>
      <c r="H79" s="21"/>
      <c r="I79" s="21"/>
      <c r="J79" s="21"/>
      <c r="K79" s="21"/>
      <c r="L79" s="21"/>
    </row>
    <row r="80" spans="7:12" s="20" customFormat="1" ht="15" customHeight="1">
      <c r="G80" s="21"/>
      <c r="H80" s="21"/>
      <c r="I80" s="21"/>
      <c r="J80" s="21"/>
      <c r="K80" s="21"/>
      <c r="L80" s="21"/>
    </row>
    <row r="81" spans="7:12" s="20" customFormat="1" ht="15" customHeight="1">
      <c r="G81" s="21"/>
      <c r="H81" s="21"/>
      <c r="I81" s="21"/>
      <c r="J81" s="21"/>
      <c r="K81" s="21"/>
      <c r="L81" s="21"/>
    </row>
    <row r="82" spans="7:12" s="20" customFormat="1" ht="15" customHeight="1">
      <c r="G82" s="21"/>
      <c r="H82" s="21"/>
      <c r="I82" s="21"/>
      <c r="J82" s="21"/>
      <c r="K82" s="21"/>
      <c r="L82" s="21"/>
    </row>
    <row r="83" spans="7:12" s="20" customFormat="1" ht="15" customHeight="1">
      <c r="G83" s="21"/>
      <c r="H83" s="21"/>
      <c r="I83" s="21"/>
      <c r="J83" s="21"/>
      <c r="K83" s="21"/>
      <c r="L83" s="21"/>
    </row>
    <row r="84" spans="7:12" s="20" customFormat="1" ht="15" customHeight="1">
      <c r="G84" s="21"/>
      <c r="H84" s="21"/>
      <c r="I84" s="21"/>
      <c r="J84" s="21"/>
      <c r="K84" s="21"/>
      <c r="L84" s="21"/>
    </row>
    <row r="85" spans="7:12" s="20" customFormat="1" ht="15" customHeight="1">
      <c r="G85" s="21"/>
      <c r="H85" s="21"/>
      <c r="I85" s="21"/>
      <c r="J85" s="21"/>
      <c r="K85" s="21"/>
      <c r="L85" s="21"/>
    </row>
    <row r="86" spans="7:12" s="20" customFormat="1" ht="15" customHeight="1">
      <c r="G86" s="21"/>
      <c r="H86" s="21"/>
      <c r="I86" s="21"/>
      <c r="J86" s="21"/>
      <c r="K86" s="21"/>
      <c r="L86" s="21"/>
    </row>
    <row r="87" spans="7:12" s="20" customFormat="1" ht="15" customHeight="1">
      <c r="G87" s="21"/>
      <c r="H87" s="21"/>
      <c r="I87" s="21"/>
      <c r="J87" s="21"/>
      <c r="K87" s="21"/>
      <c r="L87" s="21"/>
    </row>
    <row r="88" spans="7:12" s="20" customFormat="1" ht="15" customHeight="1">
      <c r="G88" s="21"/>
      <c r="H88" s="21"/>
      <c r="I88" s="21"/>
      <c r="J88" s="21"/>
      <c r="K88" s="21"/>
      <c r="L88" s="21"/>
    </row>
    <row r="89" spans="7:12" s="20" customFormat="1" ht="15" customHeight="1">
      <c r="G89" s="21"/>
      <c r="H89" s="21"/>
      <c r="I89" s="21"/>
      <c r="J89" s="21"/>
      <c r="K89" s="21"/>
      <c r="L89" s="21"/>
    </row>
    <row r="90" spans="7:12" s="20" customFormat="1" ht="15" customHeight="1">
      <c r="G90" s="21"/>
      <c r="H90" s="21"/>
      <c r="I90" s="21"/>
      <c r="J90" s="21"/>
      <c r="K90" s="21"/>
      <c r="L90" s="21"/>
    </row>
    <row r="91" spans="7:12" s="20" customFormat="1" ht="15" customHeight="1">
      <c r="G91" s="21"/>
      <c r="H91" s="21"/>
      <c r="I91" s="21"/>
      <c r="J91" s="21"/>
      <c r="K91" s="21"/>
      <c r="L91" s="21"/>
    </row>
    <row r="92" spans="7:12" s="20" customFormat="1" ht="15" customHeight="1">
      <c r="G92" s="21"/>
      <c r="H92" s="21"/>
      <c r="I92" s="21"/>
      <c r="J92" s="21"/>
      <c r="K92" s="21"/>
      <c r="L92" s="21"/>
    </row>
    <row r="93" spans="7:12" s="20" customFormat="1" ht="15" customHeight="1">
      <c r="G93" s="21"/>
      <c r="H93" s="21"/>
      <c r="I93" s="21"/>
      <c r="J93" s="21"/>
      <c r="K93" s="21"/>
      <c r="L93" s="21"/>
    </row>
    <row r="94" spans="7:12" s="20" customFormat="1" ht="15" customHeight="1">
      <c r="G94" s="21"/>
      <c r="H94" s="21"/>
      <c r="I94" s="21"/>
      <c r="J94" s="21"/>
      <c r="K94" s="21"/>
      <c r="L94" s="21"/>
    </row>
    <row r="95" spans="7:12" s="20" customFormat="1" ht="15" customHeight="1">
      <c r="G95" s="21"/>
      <c r="H95" s="21"/>
      <c r="I95" s="21"/>
      <c r="J95" s="21"/>
      <c r="K95" s="21"/>
      <c r="L95" s="21"/>
    </row>
    <row r="96" spans="7:12" s="20" customFormat="1" ht="15" customHeight="1">
      <c r="G96" s="21"/>
      <c r="H96" s="21"/>
      <c r="I96" s="21"/>
      <c r="J96" s="21"/>
      <c r="K96" s="21"/>
      <c r="L96" s="21"/>
    </row>
    <row r="97" spans="7:12" s="20" customFormat="1" ht="15" customHeight="1">
      <c r="G97" s="21"/>
      <c r="H97" s="21"/>
      <c r="I97" s="21"/>
      <c r="J97" s="21"/>
      <c r="K97" s="21"/>
      <c r="L97" s="21"/>
    </row>
    <row r="98" spans="7:12" s="20" customFormat="1" ht="15" customHeight="1">
      <c r="G98" s="21"/>
      <c r="H98" s="21"/>
      <c r="I98" s="21"/>
      <c r="J98" s="21"/>
      <c r="K98" s="21"/>
      <c r="L98" s="21"/>
    </row>
    <row r="99" spans="7:12" s="20" customFormat="1" ht="15" customHeight="1">
      <c r="G99" s="21"/>
      <c r="H99" s="21"/>
      <c r="I99" s="21"/>
      <c r="J99" s="21"/>
      <c r="K99" s="21"/>
      <c r="L99" s="21"/>
    </row>
    <row r="100" spans="7:12" s="20" customFormat="1" ht="15" customHeight="1">
      <c r="G100" s="21"/>
      <c r="H100" s="21"/>
      <c r="I100" s="21"/>
      <c r="J100" s="21"/>
      <c r="K100" s="21"/>
      <c r="L100" s="21"/>
    </row>
    <row r="101" spans="7:12" s="20" customFormat="1" ht="15" customHeight="1">
      <c r="G101" s="21"/>
      <c r="H101" s="21"/>
      <c r="I101" s="21"/>
      <c r="J101" s="21"/>
      <c r="K101" s="21"/>
      <c r="L101" s="21"/>
    </row>
    <row r="102" spans="7:12" s="20" customFormat="1" ht="15" customHeight="1">
      <c r="G102" s="21"/>
      <c r="H102" s="21"/>
      <c r="I102" s="21"/>
      <c r="J102" s="21"/>
      <c r="K102" s="21"/>
      <c r="L102" s="21"/>
    </row>
    <row r="103" spans="7:12" s="20" customFormat="1" ht="15" customHeight="1">
      <c r="G103" s="21"/>
      <c r="H103" s="21"/>
      <c r="I103" s="21"/>
      <c r="J103" s="21"/>
      <c r="K103" s="21"/>
      <c r="L103" s="21"/>
    </row>
    <row r="104" spans="7:12" s="20" customFormat="1" ht="15" customHeight="1">
      <c r="G104" s="21"/>
      <c r="H104" s="21"/>
      <c r="I104" s="21"/>
      <c r="J104" s="21"/>
      <c r="K104" s="21"/>
      <c r="L104" s="21"/>
    </row>
    <row r="105" spans="7:12" s="20" customFormat="1" ht="15" customHeight="1">
      <c r="G105" s="21"/>
      <c r="H105" s="21"/>
      <c r="I105" s="21"/>
      <c r="J105" s="21"/>
      <c r="K105" s="21"/>
      <c r="L105" s="21"/>
    </row>
    <row r="106" spans="7:12" s="20" customFormat="1" ht="15" customHeight="1">
      <c r="G106" s="21"/>
      <c r="H106" s="21"/>
      <c r="I106" s="21"/>
      <c r="J106" s="21"/>
      <c r="K106" s="21"/>
      <c r="L106" s="21"/>
    </row>
    <row r="107" spans="7:12" s="20" customFormat="1" ht="15" customHeight="1">
      <c r="G107" s="21"/>
      <c r="H107" s="21"/>
      <c r="I107" s="21"/>
      <c r="J107" s="21"/>
      <c r="K107" s="21"/>
      <c r="L107" s="21"/>
    </row>
    <row r="108" spans="7:12" s="20" customFormat="1" ht="15" customHeight="1">
      <c r="G108" s="21"/>
      <c r="H108" s="21"/>
      <c r="I108" s="21"/>
      <c r="J108" s="21"/>
      <c r="K108" s="21"/>
      <c r="L108" s="21"/>
    </row>
    <row r="109" spans="7:12" s="20" customFormat="1" ht="15" customHeight="1">
      <c r="G109" s="21"/>
      <c r="H109" s="21"/>
      <c r="I109" s="21"/>
      <c r="J109" s="21"/>
      <c r="K109" s="21"/>
      <c r="L109" s="21"/>
    </row>
    <row r="110" spans="7:12" s="20" customFormat="1" ht="15" customHeight="1">
      <c r="G110" s="21"/>
      <c r="H110" s="21"/>
      <c r="I110" s="21"/>
      <c r="J110" s="21"/>
      <c r="K110" s="21"/>
      <c r="L110" s="21"/>
    </row>
    <row r="111" spans="7:12" s="20" customFormat="1" ht="15" customHeight="1">
      <c r="G111" s="21"/>
      <c r="H111" s="21"/>
      <c r="I111" s="21"/>
      <c r="J111" s="21"/>
      <c r="K111" s="21"/>
      <c r="L111" s="21"/>
    </row>
    <row r="112" spans="7:12" s="20" customFormat="1" ht="15" customHeight="1">
      <c r="G112" s="21"/>
      <c r="H112" s="21"/>
      <c r="I112" s="21"/>
      <c r="J112" s="21"/>
      <c r="K112" s="21"/>
      <c r="L112" s="21"/>
    </row>
    <row r="113" spans="7:12" s="20" customFormat="1" ht="15" customHeight="1">
      <c r="G113" s="21"/>
      <c r="H113" s="21"/>
      <c r="I113" s="21"/>
      <c r="J113" s="21"/>
      <c r="K113" s="21"/>
      <c r="L113" s="21"/>
    </row>
    <row r="114" spans="7:12" s="20" customFormat="1" ht="15" customHeight="1">
      <c r="G114" s="21"/>
      <c r="H114" s="21"/>
      <c r="I114" s="21"/>
      <c r="J114" s="21"/>
      <c r="K114" s="21"/>
      <c r="L114" s="21"/>
    </row>
    <row r="115" spans="7:12" s="20" customFormat="1" ht="15" customHeight="1">
      <c r="G115" s="21"/>
      <c r="H115" s="21"/>
      <c r="I115" s="21"/>
      <c r="J115" s="21"/>
      <c r="K115" s="21"/>
      <c r="L115" s="21"/>
    </row>
    <row r="116" spans="7:12" s="20" customFormat="1" ht="15" customHeight="1">
      <c r="G116" s="21"/>
      <c r="H116" s="21"/>
      <c r="I116" s="21"/>
      <c r="J116" s="21"/>
      <c r="K116" s="21"/>
      <c r="L116" s="21"/>
    </row>
    <row r="117" spans="7:12" s="20" customFormat="1" ht="15" customHeight="1">
      <c r="G117" s="21"/>
      <c r="H117" s="21"/>
      <c r="I117" s="21"/>
      <c r="J117" s="21"/>
      <c r="K117" s="21"/>
      <c r="L117" s="21"/>
    </row>
    <row r="118" spans="7:12" s="20" customFormat="1" ht="15" customHeight="1">
      <c r="G118" s="21"/>
      <c r="H118" s="21"/>
      <c r="I118" s="21"/>
      <c r="J118" s="21"/>
      <c r="K118" s="21"/>
      <c r="L118" s="21"/>
    </row>
    <row r="119" spans="7:12" s="20" customFormat="1" ht="15" customHeight="1">
      <c r="G119" s="21"/>
      <c r="H119" s="21"/>
      <c r="I119" s="21"/>
      <c r="J119" s="21"/>
      <c r="K119" s="21"/>
      <c r="L119" s="21"/>
    </row>
    <row r="120" spans="7:12" s="20" customFormat="1" ht="15" customHeight="1">
      <c r="G120" s="21"/>
      <c r="H120" s="21"/>
      <c r="I120" s="21"/>
      <c r="J120" s="21"/>
      <c r="K120" s="21"/>
      <c r="L120" s="21"/>
    </row>
    <row r="121" spans="7:12" s="20" customFormat="1" ht="15" customHeight="1">
      <c r="G121" s="21"/>
      <c r="H121" s="21"/>
      <c r="I121" s="21"/>
      <c r="J121" s="21"/>
      <c r="K121" s="21"/>
      <c r="L121" s="21"/>
    </row>
    <row r="122" spans="7:12" s="20" customFormat="1" ht="15" customHeight="1">
      <c r="G122" s="21"/>
      <c r="H122" s="21"/>
      <c r="I122" s="21"/>
      <c r="J122" s="21"/>
      <c r="K122" s="21"/>
      <c r="L122" s="21"/>
    </row>
    <row r="123" spans="7:12" s="20" customFormat="1" ht="15" customHeight="1">
      <c r="G123" s="21"/>
      <c r="H123" s="21"/>
      <c r="I123" s="21"/>
      <c r="J123" s="21"/>
      <c r="K123" s="21"/>
      <c r="L123" s="21"/>
    </row>
    <row r="124" spans="7:12" s="20" customFormat="1" ht="15" customHeight="1">
      <c r="G124" s="21"/>
      <c r="H124" s="21"/>
      <c r="I124" s="21"/>
      <c r="J124" s="21"/>
      <c r="K124" s="21"/>
      <c r="L124" s="21"/>
    </row>
    <row r="125" spans="7:12" s="20" customFormat="1" ht="15" customHeight="1">
      <c r="G125" s="21"/>
      <c r="H125" s="21"/>
      <c r="I125" s="21"/>
      <c r="J125" s="21"/>
      <c r="K125" s="21"/>
      <c r="L125" s="21"/>
    </row>
    <row r="126" spans="7:12" s="20" customFormat="1" ht="15" customHeight="1">
      <c r="G126" s="21"/>
      <c r="H126" s="21"/>
      <c r="I126" s="21"/>
      <c r="J126" s="21"/>
      <c r="K126" s="21"/>
      <c r="L126" s="21"/>
    </row>
    <row r="127" spans="7:12" s="20" customFormat="1" ht="15" customHeight="1">
      <c r="G127" s="21"/>
      <c r="H127" s="21"/>
      <c r="I127" s="21"/>
      <c r="J127" s="21"/>
      <c r="K127" s="21"/>
      <c r="L127" s="21"/>
    </row>
    <row r="128" spans="7:12" s="20" customFormat="1" ht="15" customHeight="1">
      <c r="G128" s="21"/>
      <c r="H128" s="21"/>
      <c r="I128" s="21"/>
      <c r="J128" s="21"/>
      <c r="K128" s="21"/>
      <c r="L128" s="21"/>
    </row>
    <row r="129" spans="7:12" s="20" customFormat="1" ht="15" customHeight="1">
      <c r="G129" s="21"/>
      <c r="H129" s="21"/>
      <c r="I129" s="21"/>
      <c r="J129" s="21"/>
      <c r="K129" s="21"/>
      <c r="L129" s="21"/>
    </row>
    <row r="130" spans="7:12" s="20" customFormat="1" ht="15" customHeight="1">
      <c r="G130" s="21"/>
      <c r="H130" s="21"/>
      <c r="I130" s="21"/>
      <c r="J130" s="21"/>
      <c r="K130" s="21"/>
      <c r="L130" s="21"/>
    </row>
    <row r="131" spans="7:12" s="20" customFormat="1" ht="15" customHeight="1">
      <c r="G131" s="21"/>
      <c r="H131" s="21"/>
      <c r="I131" s="21"/>
      <c r="J131" s="21"/>
      <c r="K131" s="21"/>
      <c r="L131" s="21"/>
    </row>
    <row r="132" spans="7:12" s="20" customFormat="1" ht="15" customHeight="1">
      <c r="G132" s="21"/>
      <c r="H132" s="21"/>
      <c r="I132" s="21"/>
      <c r="J132" s="21"/>
      <c r="K132" s="21"/>
      <c r="L132" s="21"/>
    </row>
    <row r="133" spans="7:12" s="20" customFormat="1" ht="15" customHeight="1">
      <c r="G133" s="21"/>
      <c r="H133" s="21"/>
      <c r="I133" s="21"/>
      <c r="J133" s="21"/>
      <c r="K133" s="21"/>
      <c r="L133" s="21"/>
    </row>
    <row r="134" spans="7:12" s="20" customFormat="1" ht="15" customHeight="1">
      <c r="G134" s="21"/>
      <c r="H134" s="21"/>
      <c r="I134" s="21"/>
      <c r="J134" s="21"/>
      <c r="K134" s="21"/>
      <c r="L134" s="21"/>
    </row>
    <row r="135" spans="7:12" s="20" customFormat="1" ht="15" customHeight="1">
      <c r="G135" s="21"/>
      <c r="H135" s="21"/>
      <c r="I135" s="21"/>
      <c r="J135" s="21"/>
      <c r="K135" s="21"/>
      <c r="L135" s="21"/>
    </row>
    <row r="136" spans="7:12" s="20" customFormat="1" ht="15" customHeight="1">
      <c r="G136" s="21"/>
      <c r="H136" s="21"/>
      <c r="I136" s="21"/>
      <c r="J136" s="21"/>
      <c r="K136" s="21"/>
      <c r="L136" s="21"/>
    </row>
    <row r="137" spans="7:12" s="20" customFormat="1" ht="15" customHeight="1">
      <c r="G137" s="21"/>
      <c r="H137" s="21"/>
      <c r="I137" s="21"/>
      <c r="J137" s="21"/>
      <c r="K137" s="21"/>
      <c r="L137" s="21"/>
    </row>
    <row r="138" spans="7:12" s="20" customFormat="1" ht="15" customHeight="1">
      <c r="G138" s="21"/>
      <c r="H138" s="21"/>
      <c r="I138" s="21"/>
      <c r="J138" s="21"/>
      <c r="K138" s="21"/>
      <c r="L138" s="21"/>
    </row>
    <row r="139" spans="7:12" s="20" customFormat="1" ht="15" customHeight="1">
      <c r="G139" s="21"/>
      <c r="H139" s="21"/>
      <c r="I139" s="21"/>
      <c r="J139" s="21"/>
      <c r="K139" s="21"/>
      <c r="L139" s="21"/>
    </row>
    <row r="140" spans="7:12" s="20" customFormat="1" ht="15" customHeight="1">
      <c r="G140" s="21"/>
      <c r="H140" s="21"/>
      <c r="I140" s="21"/>
      <c r="J140" s="21"/>
      <c r="K140" s="21"/>
      <c r="L140" s="21"/>
    </row>
    <row r="141" spans="7:12" s="20" customFormat="1" ht="15" customHeight="1">
      <c r="G141" s="21"/>
      <c r="H141" s="21"/>
      <c r="I141" s="21"/>
      <c r="J141" s="21"/>
      <c r="K141" s="21"/>
      <c r="L141" s="21"/>
    </row>
    <row r="142" spans="7:12" s="20" customFormat="1" ht="15" customHeight="1">
      <c r="G142" s="21"/>
      <c r="H142" s="21"/>
      <c r="I142" s="21"/>
      <c r="J142" s="21"/>
      <c r="K142" s="21"/>
      <c r="L142" s="21"/>
    </row>
    <row r="143" spans="7:12" s="20" customFormat="1" ht="15" customHeight="1">
      <c r="G143" s="21"/>
      <c r="H143" s="21"/>
      <c r="I143" s="21"/>
      <c r="J143" s="21"/>
      <c r="K143" s="21"/>
      <c r="L143" s="21"/>
    </row>
    <row r="144" spans="7:12" s="20" customFormat="1" ht="15" customHeight="1">
      <c r="G144" s="21"/>
      <c r="H144" s="21"/>
      <c r="I144" s="21"/>
      <c r="J144" s="21"/>
      <c r="K144" s="21"/>
      <c r="L144" s="21"/>
    </row>
    <row r="145" spans="7:12" s="20" customFormat="1" ht="15" customHeight="1">
      <c r="G145" s="21"/>
      <c r="H145" s="21"/>
      <c r="I145" s="21"/>
      <c r="J145" s="21"/>
      <c r="K145" s="21"/>
      <c r="L145" s="21"/>
    </row>
    <row r="146" spans="7:12" s="20" customFormat="1" ht="15" customHeight="1">
      <c r="G146" s="21"/>
      <c r="H146" s="21"/>
      <c r="I146" s="21"/>
      <c r="J146" s="21"/>
      <c r="K146" s="21"/>
      <c r="L146" s="21"/>
    </row>
    <row r="147" spans="7:12" s="20" customFormat="1" ht="15" customHeight="1">
      <c r="G147" s="21"/>
      <c r="H147" s="21"/>
      <c r="I147" s="21"/>
      <c r="J147" s="21"/>
      <c r="K147" s="21"/>
      <c r="L147" s="21"/>
    </row>
    <row r="148" spans="7:12" s="20" customFormat="1" ht="15" customHeight="1">
      <c r="G148" s="21"/>
      <c r="H148" s="21"/>
      <c r="I148" s="21"/>
      <c r="J148" s="21"/>
      <c r="K148" s="21"/>
      <c r="L148" s="21"/>
    </row>
    <row r="149" spans="7:12" s="20" customFormat="1" ht="15" customHeight="1">
      <c r="G149" s="21"/>
      <c r="H149" s="21"/>
      <c r="I149" s="21"/>
      <c r="J149" s="21"/>
      <c r="K149" s="21"/>
      <c r="L149" s="21"/>
    </row>
    <row r="150" spans="7:12" s="20" customFormat="1" ht="15" customHeight="1">
      <c r="G150" s="21"/>
      <c r="H150" s="21"/>
      <c r="I150" s="21"/>
      <c r="J150" s="21"/>
      <c r="K150" s="21"/>
      <c r="L150" s="21"/>
    </row>
    <row r="151" spans="7:12" s="20" customFormat="1" ht="15" customHeight="1">
      <c r="G151" s="21"/>
      <c r="H151" s="21"/>
      <c r="I151" s="21"/>
      <c r="J151" s="21"/>
      <c r="K151" s="21"/>
      <c r="L151" s="21"/>
    </row>
    <row r="152" spans="7:12" s="20" customFormat="1" ht="15" customHeight="1">
      <c r="G152" s="21"/>
      <c r="H152" s="21"/>
      <c r="I152" s="21"/>
      <c r="J152" s="21"/>
      <c r="K152" s="21"/>
      <c r="L152" s="21"/>
    </row>
    <row r="153" spans="7:12" s="20" customFormat="1" ht="15" customHeight="1">
      <c r="G153" s="21"/>
      <c r="H153" s="21"/>
      <c r="I153" s="21"/>
      <c r="J153" s="21"/>
      <c r="K153" s="21"/>
      <c r="L153" s="21"/>
    </row>
    <row r="154" spans="7:12" s="20" customFormat="1" ht="15" customHeight="1">
      <c r="G154" s="21"/>
      <c r="H154" s="21"/>
      <c r="I154" s="21"/>
      <c r="J154" s="21"/>
      <c r="K154" s="21"/>
      <c r="L154" s="21"/>
    </row>
    <row r="155" spans="7:12" s="20" customFormat="1" ht="15" customHeight="1">
      <c r="G155" s="21"/>
      <c r="H155" s="21"/>
      <c r="I155" s="21"/>
      <c r="J155" s="21"/>
      <c r="K155" s="21"/>
      <c r="L155" s="21"/>
    </row>
    <row r="156" spans="7:12" s="20" customFormat="1" ht="15" customHeight="1">
      <c r="G156" s="21"/>
      <c r="H156" s="21"/>
      <c r="I156" s="21"/>
      <c r="J156" s="21"/>
      <c r="K156" s="21"/>
      <c r="L156" s="21"/>
    </row>
    <row r="157" spans="7:12" s="20" customFormat="1" ht="15" customHeight="1">
      <c r="G157" s="21"/>
      <c r="H157" s="21"/>
      <c r="I157" s="21"/>
      <c r="J157" s="21"/>
      <c r="K157" s="21"/>
      <c r="L157" s="21"/>
    </row>
    <row r="158" spans="7:12" s="20" customFormat="1" ht="15" customHeight="1">
      <c r="G158" s="21"/>
      <c r="H158" s="21"/>
      <c r="I158" s="21"/>
      <c r="J158" s="21"/>
      <c r="K158" s="21"/>
      <c r="L158" s="21"/>
    </row>
    <row r="159" spans="7:12" s="20" customFormat="1" ht="15" customHeight="1">
      <c r="G159" s="21"/>
      <c r="H159" s="21"/>
      <c r="I159" s="21"/>
      <c r="J159" s="21"/>
      <c r="K159" s="21"/>
      <c r="L159" s="21"/>
    </row>
    <row r="160" spans="7:12" s="20" customFormat="1" ht="15" customHeight="1">
      <c r="G160" s="21"/>
      <c r="H160" s="21"/>
      <c r="I160" s="21"/>
      <c r="J160" s="21"/>
      <c r="K160" s="21"/>
      <c r="L160" s="21"/>
    </row>
    <row r="161" spans="7:12" s="20" customFormat="1" ht="15" customHeight="1">
      <c r="G161" s="21"/>
      <c r="H161" s="21"/>
      <c r="I161" s="21"/>
      <c r="J161" s="21"/>
      <c r="K161" s="21"/>
      <c r="L161" s="21"/>
    </row>
    <row r="162" spans="7:12" s="20" customFormat="1" ht="15" customHeight="1">
      <c r="G162" s="21"/>
      <c r="H162" s="21"/>
      <c r="I162" s="21"/>
      <c r="J162" s="21"/>
      <c r="K162" s="21"/>
      <c r="L162" s="21"/>
    </row>
    <row r="163" spans="7:12" s="20" customFormat="1" ht="15" customHeight="1">
      <c r="G163" s="21"/>
      <c r="H163" s="21"/>
      <c r="I163" s="21"/>
      <c r="J163" s="21"/>
      <c r="K163" s="21"/>
      <c r="L163" s="21"/>
    </row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</sheetData>
  <sheetProtection selectLockedCells="1" selectUnlockedCells="1"/>
  <mergeCells count="8">
    <mergeCell ref="A34:B34"/>
    <mergeCell ref="A35:B35"/>
    <mergeCell ref="A2:E2"/>
    <mergeCell ref="A4:B4"/>
    <mergeCell ref="A5:B5"/>
    <mergeCell ref="A6:B6"/>
    <mergeCell ref="A7:B7"/>
    <mergeCell ref="A8:B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zoomScalePageLayoutView="0" workbookViewId="0" topLeftCell="A76">
      <selection activeCell="E103" sqref="E103:E104"/>
    </sheetView>
  </sheetViews>
  <sheetFormatPr defaultColWidth="11.57421875" defaultRowHeight="12.75"/>
  <cols>
    <col min="1" max="1" width="2.8515625" style="51" customWidth="1"/>
    <col min="2" max="2" width="94.57421875" style="52" customWidth="1"/>
    <col min="3" max="3" width="12.140625" style="53" customWidth="1"/>
    <col min="4" max="4" width="8.140625" style="54" customWidth="1"/>
    <col min="5" max="5" width="10.8515625" style="54" customWidth="1"/>
    <col min="6" max="6" width="14.7109375" style="55" customWidth="1"/>
    <col min="7" max="242" width="9.140625" style="0" customWidth="1"/>
  </cols>
  <sheetData>
    <row r="1" ht="20.25" customHeight="1">
      <c r="B1" s="56" t="s">
        <v>38</v>
      </c>
    </row>
    <row r="3" spans="1:6" ht="13.5" customHeight="1">
      <c r="A3" s="57" t="s">
        <v>39</v>
      </c>
      <c r="B3" s="58" t="s">
        <v>40</v>
      </c>
      <c r="C3" s="59" t="s">
        <v>41</v>
      </c>
      <c r="D3" s="60" t="s">
        <v>42</v>
      </c>
      <c r="E3" s="60" t="s">
        <v>43</v>
      </c>
      <c r="F3" s="61" t="s">
        <v>44</v>
      </c>
    </row>
    <row r="4" spans="1:7" ht="13.5" customHeight="1">
      <c r="A4" s="181">
        <v>1</v>
      </c>
      <c r="B4" s="62" t="s">
        <v>45</v>
      </c>
      <c r="C4" s="63"/>
      <c r="D4" s="64"/>
      <c r="E4" s="65"/>
      <c r="F4" s="66"/>
      <c r="G4" s="67"/>
    </row>
    <row r="5" spans="1:7" ht="13.5" customHeight="1">
      <c r="A5" s="181"/>
      <c r="B5" s="68" t="s">
        <v>46</v>
      </c>
      <c r="C5" s="69"/>
      <c r="D5" s="70"/>
      <c r="E5" s="71"/>
      <c r="F5" s="72"/>
      <c r="G5" s="67"/>
    </row>
    <row r="6" spans="1:7" ht="13.5" customHeight="1">
      <c r="A6" s="181"/>
      <c r="B6" s="73" t="s">
        <v>47</v>
      </c>
      <c r="C6" s="69" t="s">
        <v>48</v>
      </c>
      <c r="D6" s="70">
        <v>5</v>
      </c>
      <c r="E6" s="71"/>
      <c r="F6" s="72">
        <f aca="true" t="shared" si="0" ref="F6:F26">D6*E6</f>
        <v>0</v>
      </c>
      <c r="G6" s="67"/>
    </row>
    <row r="7" spans="1:7" ht="13.5" customHeight="1">
      <c r="A7" s="181"/>
      <c r="B7" s="73" t="s">
        <v>49</v>
      </c>
      <c r="C7" s="69" t="s">
        <v>50</v>
      </c>
      <c r="D7" s="70">
        <v>1</v>
      </c>
      <c r="E7" s="71"/>
      <c r="F7" s="72">
        <f t="shared" si="0"/>
        <v>0</v>
      </c>
      <c r="G7" s="67"/>
    </row>
    <row r="8" spans="1:7" ht="13.5" customHeight="1">
      <c r="A8" s="181"/>
      <c r="B8" s="68" t="s">
        <v>51</v>
      </c>
      <c r="C8" s="69"/>
      <c r="D8" s="70"/>
      <c r="E8" s="71"/>
      <c r="F8" s="72">
        <f t="shared" si="0"/>
        <v>0</v>
      </c>
      <c r="G8" s="67"/>
    </row>
    <row r="9" spans="1:7" s="75" customFormat="1" ht="13.5" customHeight="1">
      <c r="A9" s="181"/>
      <c r="B9" s="73" t="s">
        <v>52</v>
      </c>
      <c r="C9" s="69" t="s">
        <v>53</v>
      </c>
      <c r="D9" s="70">
        <v>25</v>
      </c>
      <c r="E9" s="71"/>
      <c r="F9" s="72">
        <f t="shared" si="0"/>
        <v>0</v>
      </c>
      <c r="G9" s="74"/>
    </row>
    <row r="10" spans="1:7" s="75" customFormat="1" ht="13.5" customHeight="1">
      <c r="A10" s="181"/>
      <c r="B10" s="73" t="s">
        <v>54</v>
      </c>
      <c r="C10" s="69" t="s">
        <v>55</v>
      </c>
      <c r="D10" s="70">
        <v>12</v>
      </c>
      <c r="E10" s="71"/>
      <c r="F10" s="72">
        <f t="shared" si="0"/>
        <v>0</v>
      </c>
      <c r="G10" s="74"/>
    </row>
    <row r="11" spans="1:7" s="75" customFormat="1" ht="13.5" customHeight="1">
      <c r="A11" s="181"/>
      <c r="B11" s="73" t="s">
        <v>56</v>
      </c>
      <c r="C11" s="69" t="s">
        <v>55</v>
      </c>
      <c r="D11" s="70">
        <v>2</v>
      </c>
      <c r="E11" s="71"/>
      <c r="F11" s="72">
        <f t="shared" si="0"/>
        <v>0</v>
      </c>
      <c r="G11" s="74"/>
    </row>
    <row r="12" spans="1:7" s="75" customFormat="1" ht="13.5" customHeight="1">
      <c r="A12" s="181"/>
      <c r="B12" s="73" t="s">
        <v>57</v>
      </c>
      <c r="C12" s="69" t="s">
        <v>48</v>
      </c>
      <c r="D12" s="70">
        <v>2.4</v>
      </c>
      <c r="E12" s="71"/>
      <c r="F12" s="72">
        <f t="shared" si="0"/>
        <v>0</v>
      </c>
      <c r="G12" s="74"/>
    </row>
    <row r="13" spans="1:7" s="75" customFormat="1" ht="13.5" customHeight="1">
      <c r="A13" s="181"/>
      <c r="B13" s="73" t="s">
        <v>58</v>
      </c>
      <c r="C13" s="69" t="s">
        <v>55</v>
      </c>
      <c r="D13" s="70">
        <v>1.5</v>
      </c>
      <c r="E13" s="71"/>
      <c r="F13" s="72">
        <f t="shared" si="0"/>
        <v>0</v>
      </c>
      <c r="G13" s="74"/>
    </row>
    <row r="14" spans="1:7" s="75" customFormat="1" ht="13.5" customHeight="1">
      <c r="A14" s="181"/>
      <c r="B14" s="73" t="s">
        <v>59</v>
      </c>
      <c r="C14" s="69" t="s">
        <v>50</v>
      </c>
      <c r="D14" s="70">
        <v>1</v>
      </c>
      <c r="E14" s="71"/>
      <c r="F14" s="72">
        <f t="shared" si="0"/>
        <v>0</v>
      </c>
      <c r="G14" s="74"/>
    </row>
    <row r="15" spans="1:7" s="75" customFormat="1" ht="13.5" customHeight="1">
      <c r="A15" s="181"/>
      <c r="B15" s="73" t="s">
        <v>60</v>
      </c>
      <c r="C15" s="69" t="s">
        <v>50</v>
      </c>
      <c r="D15" s="70">
        <v>1</v>
      </c>
      <c r="E15" s="71"/>
      <c r="F15" s="72">
        <f t="shared" si="0"/>
        <v>0</v>
      </c>
      <c r="G15" s="74"/>
    </row>
    <row r="16" spans="1:7" s="75" customFormat="1" ht="13.5" customHeight="1">
      <c r="A16" s="181"/>
      <c r="B16" s="73" t="s">
        <v>61</v>
      </c>
      <c r="C16" s="69" t="s">
        <v>50</v>
      </c>
      <c r="D16" s="70">
        <v>1</v>
      </c>
      <c r="E16" s="71"/>
      <c r="F16" s="72">
        <f t="shared" si="0"/>
        <v>0</v>
      </c>
      <c r="G16" s="74"/>
    </row>
    <row r="17" spans="1:7" ht="13.5" customHeight="1">
      <c r="A17" s="181"/>
      <c r="B17" s="68" t="s">
        <v>62</v>
      </c>
      <c r="C17" s="69"/>
      <c r="D17" s="70"/>
      <c r="E17" s="71"/>
      <c r="F17" s="72">
        <f t="shared" si="0"/>
        <v>0</v>
      </c>
      <c r="G17" s="67"/>
    </row>
    <row r="18" spans="1:7" ht="13.5" customHeight="1">
      <c r="A18" s="181"/>
      <c r="B18" s="73" t="s">
        <v>63</v>
      </c>
      <c r="C18" s="69" t="s">
        <v>55</v>
      </c>
      <c r="D18" s="70">
        <v>5</v>
      </c>
      <c r="E18" s="71"/>
      <c r="F18" s="72">
        <f t="shared" si="0"/>
        <v>0</v>
      </c>
      <c r="G18" s="67"/>
    </row>
    <row r="19" spans="1:7" ht="13.5" customHeight="1">
      <c r="A19" s="181"/>
      <c r="B19" s="73" t="s">
        <v>64</v>
      </c>
      <c r="C19" s="69" t="s">
        <v>55</v>
      </c>
      <c r="D19" s="70">
        <v>2.2</v>
      </c>
      <c r="E19" s="71"/>
      <c r="F19" s="72">
        <f t="shared" si="0"/>
        <v>0</v>
      </c>
      <c r="G19" s="67"/>
    </row>
    <row r="20" spans="1:7" ht="13.5" customHeight="1">
      <c r="A20" s="181"/>
      <c r="B20" s="73" t="s">
        <v>65</v>
      </c>
      <c r="C20" s="69" t="s">
        <v>55</v>
      </c>
      <c r="D20" s="70">
        <v>1.5</v>
      </c>
      <c r="E20" s="71"/>
      <c r="F20" s="72">
        <f t="shared" si="0"/>
        <v>0</v>
      </c>
      <c r="G20" s="67"/>
    </row>
    <row r="21" spans="1:7" ht="13.5" customHeight="1">
      <c r="A21" s="181"/>
      <c r="B21" s="73" t="s">
        <v>66</v>
      </c>
      <c r="C21" s="69" t="s">
        <v>67</v>
      </c>
      <c r="D21" s="70">
        <v>1</v>
      </c>
      <c r="E21" s="71"/>
      <c r="F21" s="72">
        <f t="shared" si="0"/>
        <v>0</v>
      </c>
      <c r="G21" s="67"/>
    </row>
    <row r="22" spans="1:7" ht="13.5" customHeight="1">
      <c r="A22" s="181"/>
      <c r="B22" s="73" t="s">
        <v>68</v>
      </c>
      <c r="C22" s="69" t="s">
        <v>67</v>
      </c>
      <c r="D22" s="70">
        <v>1</v>
      </c>
      <c r="E22" s="71"/>
      <c r="F22" s="72">
        <f t="shared" si="0"/>
        <v>0</v>
      </c>
      <c r="G22" s="67"/>
    </row>
    <row r="23" spans="1:7" ht="13.5" customHeight="1">
      <c r="A23" s="181"/>
      <c r="B23" s="73" t="s">
        <v>69</v>
      </c>
      <c r="C23" s="69" t="s">
        <v>55</v>
      </c>
      <c r="D23" s="70">
        <v>6.9</v>
      </c>
      <c r="E23" s="71"/>
      <c r="F23" s="72">
        <f t="shared" si="0"/>
        <v>0</v>
      </c>
      <c r="G23" s="67"/>
    </row>
    <row r="24" spans="1:7" ht="13.5" customHeight="1">
      <c r="A24" s="181"/>
      <c r="B24" s="73" t="s">
        <v>70</v>
      </c>
      <c r="C24" s="69" t="s">
        <v>55</v>
      </c>
      <c r="D24" s="70">
        <v>35</v>
      </c>
      <c r="E24" s="71"/>
      <c r="F24" s="72">
        <f t="shared" si="0"/>
        <v>0</v>
      </c>
      <c r="G24" s="67"/>
    </row>
    <row r="25" spans="1:7" ht="13.5" customHeight="1">
      <c r="A25" s="181"/>
      <c r="B25" s="73" t="s">
        <v>71</v>
      </c>
      <c r="C25" s="69" t="s">
        <v>55</v>
      </c>
      <c r="D25" s="70">
        <v>1.8</v>
      </c>
      <c r="E25" s="71"/>
      <c r="F25" s="72">
        <f t="shared" si="0"/>
        <v>0</v>
      </c>
      <c r="G25" s="67"/>
    </row>
    <row r="26" spans="1:7" ht="13.5" customHeight="1">
      <c r="A26" s="181"/>
      <c r="B26" s="76" t="s">
        <v>72</v>
      </c>
      <c r="C26" s="77" t="s">
        <v>50</v>
      </c>
      <c r="D26" s="78">
        <v>1</v>
      </c>
      <c r="E26" s="79"/>
      <c r="F26" s="72">
        <f t="shared" si="0"/>
        <v>0</v>
      </c>
      <c r="G26" s="67"/>
    </row>
    <row r="27" spans="1:6" ht="13.5" customHeight="1">
      <c r="A27" s="80"/>
      <c r="B27" s="81" t="s">
        <v>73</v>
      </c>
      <c r="C27" s="82"/>
      <c r="D27" s="83"/>
      <c r="E27" s="84"/>
      <c r="F27" s="85">
        <f>SUM(F6:F26)</f>
        <v>0</v>
      </c>
    </row>
    <row r="28" spans="1:6" ht="13.5" customHeight="1">
      <c r="A28" s="177"/>
      <c r="B28" s="177"/>
      <c r="C28" s="177"/>
      <c r="D28" s="177"/>
      <c r="E28" s="177"/>
      <c r="F28" s="177"/>
    </row>
    <row r="29" spans="1:6" ht="13.5" customHeight="1">
      <c r="A29" s="182">
        <v>2</v>
      </c>
      <c r="B29" s="87" t="s">
        <v>74</v>
      </c>
      <c r="C29" s="88"/>
      <c r="D29" s="89"/>
      <c r="E29" s="90"/>
      <c r="F29" s="91"/>
    </row>
    <row r="30" spans="1:6" ht="13.5" customHeight="1">
      <c r="A30" s="182"/>
      <c r="B30" s="92" t="s">
        <v>75</v>
      </c>
      <c r="C30" s="93" t="s">
        <v>55</v>
      </c>
      <c r="D30" s="94">
        <v>9</v>
      </c>
      <c r="E30" s="79"/>
      <c r="F30" s="95">
        <f>D30*E30</f>
        <v>0</v>
      </c>
    </row>
    <row r="31" spans="1:6" ht="13.5" customHeight="1">
      <c r="A31" s="182"/>
      <c r="B31" s="92" t="s">
        <v>76</v>
      </c>
      <c r="C31" s="93" t="s">
        <v>55</v>
      </c>
      <c r="D31" s="94">
        <v>77</v>
      </c>
      <c r="E31" s="79"/>
      <c r="F31" s="95">
        <f>D31*E31</f>
        <v>0</v>
      </c>
    </row>
    <row r="32" spans="1:6" ht="13.5" customHeight="1">
      <c r="A32" s="182"/>
      <c r="B32" s="92" t="s">
        <v>77</v>
      </c>
      <c r="C32" s="93" t="s">
        <v>50</v>
      </c>
      <c r="D32" s="94">
        <v>1</v>
      </c>
      <c r="E32" s="79"/>
      <c r="F32" s="95">
        <f>D32*E32</f>
        <v>0</v>
      </c>
    </row>
    <row r="33" spans="1:6" ht="13.5" customHeight="1">
      <c r="A33" s="96"/>
      <c r="B33" s="97" t="s">
        <v>78</v>
      </c>
      <c r="C33" s="98"/>
      <c r="D33" s="99"/>
      <c r="E33" s="100"/>
      <c r="F33" s="101">
        <f>SUM(F30:F32)</f>
        <v>0</v>
      </c>
    </row>
    <row r="34" spans="1:6" ht="13.5" customHeight="1">
      <c r="A34" s="178"/>
      <c r="B34" s="178"/>
      <c r="C34" s="178"/>
      <c r="D34" s="178"/>
      <c r="E34" s="178"/>
      <c r="F34" s="178"/>
    </row>
    <row r="35" spans="1:6" ht="13.5" customHeight="1">
      <c r="A35" s="178"/>
      <c r="B35" s="178"/>
      <c r="C35" s="178"/>
      <c r="D35" s="178"/>
      <c r="E35" s="178"/>
      <c r="F35" s="178"/>
    </row>
    <row r="36" spans="1:6" ht="13.5" customHeight="1">
      <c r="A36" s="178"/>
      <c r="B36" s="178"/>
      <c r="C36" s="178"/>
      <c r="D36" s="178"/>
      <c r="E36" s="178"/>
      <c r="F36" s="178"/>
    </row>
    <row r="37" spans="1:6" ht="13.5" customHeight="1">
      <c r="A37" s="179">
        <v>3</v>
      </c>
      <c r="B37" s="102" t="s">
        <v>79</v>
      </c>
      <c r="C37" s="103"/>
      <c r="D37" s="89"/>
      <c r="E37" s="90"/>
      <c r="F37" s="91"/>
    </row>
    <row r="38" spans="1:6" ht="13.5" customHeight="1">
      <c r="A38" s="179"/>
      <c r="B38" s="104" t="s">
        <v>80</v>
      </c>
      <c r="C38" s="105" t="s">
        <v>55</v>
      </c>
      <c r="D38" s="106">
        <v>37</v>
      </c>
      <c r="E38" s="107"/>
      <c r="F38" s="108">
        <f>D38*E38</f>
        <v>0</v>
      </c>
    </row>
    <row r="39" spans="1:6" ht="13.5" customHeight="1">
      <c r="A39" s="179"/>
      <c r="B39" s="104" t="s">
        <v>81</v>
      </c>
      <c r="C39" s="105" t="s">
        <v>55</v>
      </c>
      <c r="D39" s="106">
        <v>0.6000000000000001</v>
      </c>
      <c r="E39" s="107"/>
      <c r="F39" s="108">
        <f>D39*E39</f>
        <v>0</v>
      </c>
    </row>
    <row r="40" spans="1:6" ht="13.5" customHeight="1">
      <c r="A40" s="179"/>
      <c r="B40" s="104" t="s">
        <v>82</v>
      </c>
      <c r="C40" s="105" t="s">
        <v>55</v>
      </c>
      <c r="D40" s="106">
        <v>1.1</v>
      </c>
      <c r="E40" s="107"/>
      <c r="F40" s="108">
        <f>D40*E40</f>
        <v>0</v>
      </c>
    </row>
    <row r="41" spans="1:6" ht="13.5" customHeight="1">
      <c r="A41" s="179"/>
      <c r="B41" s="104" t="s">
        <v>83</v>
      </c>
      <c r="C41" s="105" t="s">
        <v>55</v>
      </c>
      <c r="D41" s="106">
        <v>6.4</v>
      </c>
      <c r="E41" s="107"/>
      <c r="F41" s="108">
        <f>D41*E41</f>
        <v>0</v>
      </c>
    </row>
    <row r="42" spans="1:6" ht="13.5" customHeight="1">
      <c r="A42" s="109"/>
      <c r="B42" s="110" t="s">
        <v>84</v>
      </c>
      <c r="C42" s="98"/>
      <c r="D42" s="111"/>
      <c r="E42" s="112"/>
      <c r="F42" s="113">
        <f>SUM(F38:F41)</f>
        <v>0</v>
      </c>
    </row>
    <row r="43" spans="1:6" ht="13.5" customHeight="1">
      <c r="A43" s="177"/>
      <c r="B43" s="177"/>
      <c r="C43" s="177"/>
      <c r="D43" s="177"/>
      <c r="E43" s="177"/>
      <c r="F43" s="177"/>
    </row>
    <row r="44" spans="1:6" ht="13.5" customHeight="1">
      <c r="A44" s="179">
        <v>4</v>
      </c>
      <c r="B44" s="102" t="s">
        <v>85</v>
      </c>
      <c r="C44" s="103"/>
      <c r="D44" s="89"/>
      <c r="E44" s="90"/>
      <c r="F44" s="91"/>
    </row>
    <row r="45" spans="1:6" ht="13.5" customHeight="1">
      <c r="A45" s="179"/>
      <c r="B45" s="104" t="s">
        <v>86</v>
      </c>
      <c r="C45" s="114" t="s">
        <v>55</v>
      </c>
      <c r="D45" s="94">
        <v>5</v>
      </c>
      <c r="E45" s="79"/>
      <c r="F45" s="95">
        <f aca="true" t="shared" si="1" ref="F45:F50">D45*E45</f>
        <v>0</v>
      </c>
    </row>
    <row r="46" spans="1:6" ht="13.5" customHeight="1">
      <c r="A46" s="179"/>
      <c r="B46" s="104" t="s">
        <v>87</v>
      </c>
      <c r="C46" s="114" t="s">
        <v>55</v>
      </c>
      <c r="D46" s="94">
        <v>43</v>
      </c>
      <c r="E46" s="79"/>
      <c r="F46" s="95">
        <f t="shared" si="1"/>
        <v>0</v>
      </c>
    </row>
    <row r="47" spans="1:6" ht="13.5" customHeight="1">
      <c r="A47" s="179"/>
      <c r="B47" s="104" t="s">
        <v>88</v>
      </c>
      <c r="C47" s="114" t="s">
        <v>55</v>
      </c>
      <c r="D47" s="94">
        <v>43</v>
      </c>
      <c r="E47" s="79"/>
      <c r="F47" s="95">
        <f t="shared" si="1"/>
        <v>0</v>
      </c>
    </row>
    <row r="48" spans="1:6" ht="13.5" customHeight="1">
      <c r="A48" s="179"/>
      <c r="B48" s="104" t="s">
        <v>89</v>
      </c>
      <c r="C48" s="114" t="s">
        <v>55</v>
      </c>
      <c r="D48" s="94">
        <v>48</v>
      </c>
      <c r="E48" s="79"/>
      <c r="F48" s="95">
        <f t="shared" si="1"/>
        <v>0</v>
      </c>
    </row>
    <row r="49" spans="1:6" ht="13.5" customHeight="1">
      <c r="A49" s="179"/>
      <c r="B49" s="104" t="s">
        <v>90</v>
      </c>
      <c r="C49" s="114" t="s">
        <v>55</v>
      </c>
      <c r="D49" s="94">
        <v>48</v>
      </c>
      <c r="E49" s="79"/>
      <c r="F49" s="95">
        <f t="shared" si="1"/>
        <v>0</v>
      </c>
    </row>
    <row r="50" spans="1:6" ht="13.5" customHeight="1">
      <c r="A50" s="179"/>
      <c r="B50" s="104" t="s">
        <v>91</v>
      </c>
      <c r="C50" s="114" t="s">
        <v>67</v>
      </c>
      <c r="D50" s="94">
        <v>3</v>
      </c>
      <c r="E50" s="79"/>
      <c r="F50" s="95">
        <f t="shared" si="1"/>
        <v>0</v>
      </c>
    </row>
    <row r="51" spans="1:6" ht="13.5" customHeight="1">
      <c r="A51" s="109"/>
      <c r="B51" s="110" t="s">
        <v>92</v>
      </c>
      <c r="C51" s="98"/>
      <c r="D51" s="111"/>
      <c r="E51" s="112"/>
      <c r="F51" s="113">
        <f>SUM(F45:F50)</f>
        <v>0</v>
      </c>
    </row>
    <row r="52" spans="1:6" ht="13.5" customHeight="1">
      <c r="A52" s="177"/>
      <c r="B52" s="177"/>
      <c r="C52" s="177"/>
      <c r="D52" s="177"/>
      <c r="E52" s="177"/>
      <c r="F52" s="177"/>
    </row>
    <row r="53" spans="1:6" ht="13.5" customHeight="1">
      <c r="A53" s="182">
        <v>5</v>
      </c>
      <c r="B53" s="115" t="s">
        <v>93</v>
      </c>
      <c r="C53" s="103"/>
      <c r="D53" s="89"/>
      <c r="E53" s="90"/>
      <c r="F53" s="91"/>
    </row>
    <row r="54" spans="1:6" ht="13.5" customHeight="1">
      <c r="A54" s="182"/>
      <c r="B54" s="116" t="s">
        <v>94</v>
      </c>
      <c r="C54" s="117" t="s">
        <v>50</v>
      </c>
      <c r="D54" s="78">
        <v>1</v>
      </c>
      <c r="E54" s="107"/>
      <c r="F54" s="95">
        <f aca="true" t="shared" si="2" ref="F54:F63">D54*E54</f>
        <v>0</v>
      </c>
    </row>
    <row r="55" spans="1:10" ht="13.5" customHeight="1">
      <c r="A55" s="182"/>
      <c r="B55" s="116" t="s">
        <v>95</v>
      </c>
      <c r="C55" s="117" t="s">
        <v>50</v>
      </c>
      <c r="D55" s="78">
        <v>1</v>
      </c>
      <c r="E55" s="107"/>
      <c r="F55" s="95">
        <f t="shared" si="2"/>
        <v>0</v>
      </c>
      <c r="G55" s="118"/>
      <c r="H55" s="118"/>
      <c r="I55" s="118"/>
      <c r="J55" s="118"/>
    </row>
    <row r="56" spans="1:6" ht="13.5" customHeight="1">
      <c r="A56" s="182"/>
      <c r="B56" s="104" t="s">
        <v>96</v>
      </c>
      <c r="C56" s="114" t="s">
        <v>67</v>
      </c>
      <c r="D56" s="78">
        <v>1</v>
      </c>
      <c r="E56" s="79"/>
      <c r="F56" s="95">
        <f t="shared" si="2"/>
        <v>0</v>
      </c>
    </row>
    <row r="57" spans="1:6" ht="13.5" customHeight="1">
      <c r="A57" s="182"/>
      <c r="B57" s="76" t="s">
        <v>97</v>
      </c>
      <c r="C57" s="119" t="s">
        <v>67</v>
      </c>
      <c r="D57" s="120">
        <v>5</v>
      </c>
      <c r="E57" s="121"/>
      <c r="F57" s="122">
        <f t="shared" si="2"/>
        <v>0</v>
      </c>
    </row>
    <row r="58" spans="1:6" ht="13.5" customHeight="1">
      <c r="A58" s="182"/>
      <c r="B58" s="76" t="s">
        <v>98</v>
      </c>
      <c r="C58" s="77" t="s">
        <v>67</v>
      </c>
      <c r="D58" s="78">
        <v>1</v>
      </c>
      <c r="E58" s="79"/>
      <c r="F58" s="122">
        <f t="shared" si="2"/>
        <v>0</v>
      </c>
    </row>
    <row r="59" spans="1:6" ht="13.5" customHeight="1">
      <c r="A59" s="182"/>
      <c r="B59" s="76" t="s">
        <v>99</v>
      </c>
      <c r="C59" s="77" t="s">
        <v>67</v>
      </c>
      <c r="D59" s="78">
        <v>1</v>
      </c>
      <c r="E59" s="79"/>
      <c r="F59" s="122">
        <f t="shared" si="2"/>
        <v>0</v>
      </c>
    </row>
    <row r="60" spans="1:6" ht="13.5" customHeight="1">
      <c r="A60" s="182"/>
      <c r="B60" s="76" t="s">
        <v>100</v>
      </c>
      <c r="C60" s="77" t="s">
        <v>67</v>
      </c>
      <c r="D60" s="78">
        <v>4</v>
      </c>
      <c r="E60" s="79"/>
      <c r="F60" s="122">
        <f t="shared" si="2"/>
        <v>0</v>
      </c>
    </row>
    <row r="61" spans="1:6" ht="13.5" customHeight="1">
      <c r="A61" s="182"/>
      <c r="B61" s="76" t="s">
        <v>101</v>
      </c>
      <c r="C61" s="77" t="s">
        <v>50</v>
      </c>
      <c r="D61" s="78">
        <v>1</v>
      </c>
      <c r="E61" s="79"/>
      <c r="F61" s="122">
        <f t="shared" si="2"/>
        <v>0</v>
      </c>
    </row>
    <row r="62" spans="1:6" ht="13.5" customHeight="1">
      <c r="A62" s="182"/>
      <c r="B62" s="76" t="s">
        <v>102</v>
      </c>
      <c r="C62" s="77" t="s">
        <v>50</v>
      </c>
      <c r="D62" s="78">
        <v>1</v>
      </c>
      <c r="E62" s="79"/>
      <c r="F62" s="122">
        <f t="shared" si="2"/>
        <v>0</v>
      </c>
    </row>
    <row r="63" spans="1:6" ht="13.5" customHeight="1">
      <c r="A63" s="182"/>
      <c r="B63" s="123" t="s">
        <v>103</v>
      </c>
      <c r="C63" s="114" t="s">
        <v>50</v>
      </c>
      <c r="D63" s="94">
        <v>1</v>
      </c>
      <c r="E63" s="79"/>
      <c r="F63" s="95">
        <f t="shared" si="2"/>
        <v>0</v>
      </c>
    </row>
    <row r="64" spans="1:6" ht="13.5" customHeight="1">
      <c r="A64" s="109"/>
      <c r="B64" s="124" t="s">
        <v>104</v>
      </c>
      <c r="C64" s="125"/>
      <c r="D64" s="111"/>
      <c r="E64" s="112"/>
      <c r="F64" s="113">
        <f>SUM(F54:F63)</f>
        <v>0</v>
      </c>
    </row>
    <row r="65" spans="1:6" ht="13.5" customHeight="1">
      <c r="A65" s="177"/>
      <c r="B65" s="177"/>
      <c r="C65" s="177"/>
      <c r="D65" s="177"/>
      <c r="E65" s="177"/>
      <c r="F65" s="177"/>
    </row>
    <row r="66" spans="1:6" ht="13.5" customHeight="1">
      <c r="A66" s="181">
        <v>6</v>
      </c>
      <c r="B66" s="126" t="s">
        <v>105</v>
      </c>
      <c r="C66" s="103"/>
      <c r="D66" s="89"/>
      <c r="E66" s="90"/>
      <c r="F66" s="91"/>
    </row>
    <row r="67" spans="1:6" ht="13.5" customHeight="1">
      <c r="A67" s="181"/>
      <c r="B67" s="104" t="s">
        <v>106</v>
      </c>
      <c r="C67" s="114" t="s">
        <v>50</v>
      </c>
      <c r="D67" s="78">
        <v>1</v>
      </c>
      <c r="E67" s="79"/>
      <c r="F67" s="95">
        <f>D67*E67</f>
        <v>0</v>
      </c>
    </row>
    <row r="68" spans="1:6" ht="13.5" customHeight="1">
      <c r="A68" s="181"/>
      <c r="B68" s="127" t="s">
        <v>107</v>
      </c>
      <c r="C68" s="114" t="s">
        <v>67</v>
      </c>
      <c r="D68" s="120">
        <v>1</v>
      </c>
      <c r="E68" s="121"/>
      <c r="F68" s="95">
        <f>D68*E68</f>
        <v>0</v>
      </c>
    </row>
    <row r="69" spans="1:6" ht="13.5" customHeight="1">
      <c r="A69" s="181"/>
      <c r="B69" s="127" t="s">
        <v>108</v>
      </c>
      <c r="C69" s="114" t="s">
        <v>67</v>
      </c>
      <c r="D69" s="120">
        <v>1</v>
      </c>
      <c r="E69" s="121"/>
      <c r="F69" s="95">
        <f>D69*E69</f>
        <v>0</v>
      </c>
    </row>
    <row r="70" spans="1:6" ht="13.5" customHeight="1">
      <c r="A70" s="181"/>
      <c r="B70" s="127" t="s">
        <v>109</v>
      </c>
      <c r="C70" s="114" t="s">
        <v>67</v>
      </c>
      <c r="D70" s="120">
        <v>1</v>
      </c>
      <c r="E70" s="121"/>
      <c r="F70" s="95">
        <f>D70*E70</f>
        <v>0</v>
      </c>
    </row>
    <row r="71" spans="1:6" ht="13.5" customHeight="1">
      <c r="A71" s="128"/>
      <c r="B71" s="110" t="s">
        <v>110</v>
      </c>
      <c r="C71" s="98"/>
      <c r="D71" s="99"/>
      <c r="E71" s="100"/>
      <c r="F71" s="101">
        <f>SUM(F67:F70)</f>
        <v>0</v>
      </c>
    </row>
    <row r="72" spans="1:6" ht="13.5" customHeight="1">
      <c r="A72" s="177"/>
      <c r="B72" s="177"/>
      <c r="C72" s="177"/>
      <c r="D72" s="177"/>
      <c r="E72" s="177"/>
      <c r="F72" s="177"/>
    </row>
    <row r="73" spans="1:9" ht="13.5" customHeight="1">
      <c r="A73" s="182">
        <v>7</v>
      </c>
      <c r="B73" s="126" t="s">
        <v>111</v>
      </c>
      <c r="C73" s="103"/>
      <c r="D73" s="89"/>
      <c r="E73" s="90"/>
      <c r="F73" s="91"/>
      <c r="I73">
        <v>0</v>
      </c>
    </row>
    <row r="74" spans="1:6" ht="13.5" customHeight="1">
      <c r="A74" s="182"/>
      <c r="B74" s="104" t="s">
        <v>112</v>
      </c>
      <c r="C74" s="117" t="s">
        <v>50</v>
      </c>
      <c r="D74" s="106">
        <v>1</v>
      </c>
      <c r="E74" s="107"/>
      <c r="F74" s="95">
        <f>D74*E74</f>
        <v>0</v>
      </c>
    </row>
    <row r="75" spans="1:6" ht="13.5" customHeight="1">
      <c r="A75" s="182"/>
      <c r="B75" s="104" t="s">
        <v>113</v>
      </c>
      <c r="C75" s="117" t="s">
        <v>67</v>
      </c>
      <c r="D75" s="106">
        <v>2</v>
      </c>
      <c r="E75" s="107"/>
      <c r="F75" s="95">
        <f>D75*E75</f>
        <v>0</v>
      </c>
    </row>
    <row r="76" spans="1:6" ht="13.5" customHeight="1">
      <c r="A76" s="182"/>
      <c r="B76" s="104" t="s">
        <v>114</v>
      </c>
      <c r="C76" s="117" t="s">
        <v>50</v>
      </c>
      <c r="D76" s="106">
        <v>1</v>
      </c>
      <c r="E76" s="107"/>
      <c r="F76" s="95">
        <f>D76*E76</f>
        <v>0</v>
      </c>
    </row>
    <row r="77" spans="1:6" ht="13.5" customHeight="1">
      <c r="A77" s="128"/>
      <c r="B77" s="110" t="s">
        <v>115</v>
      </c>
      <c r="C77" s="98"/>
      <c r="D77" s="99"/>
      <c r="E77" s="100"/>
      <c r="F77" s="101">
        <f>SUM(F74:F76)</f>
        <v>0</v>
      </c>
    </row>
    <row r="78" spans="1:6" ht="13.5" customHeight="1">
      <c r="A78" s="86"/>
      <c r="B78" s="129"/>
      <c r="C78" s="130"/>
      <c r="D78" s="131"/>
      <c r="E78" s="132"/>
      <c r="F78" s="133"/>
    </row>
    <row r="79" spans="1:6" ht="13.5" customHeight="1">
      <c r="A79" s="179">
        <v>8</v>
      </c>
      <c r="B79" s="134" t="s">
        <v>116</v>
      </c>
      <c r="C79" s="88"/>
      <c r="D79" s="89"/>
      <c r="E79" s="90"/>
      <c r="F79" s="91"/>
    </row>
    <row r="80" spans="1:6" ht="13.5" customHeight="1">
      <c r="A80" s="179"/>
      <c r="B80" s="135" t="s">
        <v>117</v>
      </c>
      <c r="C80" s="136" t="s">
        <v>50</v>
      </c>
      <c r="D80" s="137">
        <v>1</v>
      </c>
      <c r="E80" s="121"/>
      <c r="F80" s="122">
        <f>D80*E80</f>
        <v>0</v>
      </c>
    </row>
    <row r="81" spans="1:6" ht="13.5" customHeight="1">
      <c r="A81" s="179"/>
      <c r="B81" s="135" t="s">
        <v>118</v>
      </c>
      <c r="C81" s="136"/>
      <c r="D81" s="137"/>
      <c r="E81" s="121"/>
      <c r="F81" s="122"/>
    </row>
    <row r="82" spans="1:6" ht="13.5" customHeight="1">
      <c r="A82" s="128"/>
      <c r="B82" s="110" t="s">
        <v>119</v>
      </c>
      <c r="C82" s="98"/>
      <c r="D82" s="99"/>
      <c r="E82" s="100"/>
      <c r="F82" s="101">
        <f>SUM(F80:F81)</f>
        <v>0</v>
      </c>
    </row>
    <row r="83" spans="1:6" ht="13.5" customHeight="1">
      <c r="A83" s="177"/>
      <c r="B83" s="177"/>
      <c r="C83" s="177"/>
      <c r="D83" s="177"/>
      <c r="E83" s="177"/>
      <c r="F83" s="177"/>
    </row>
    <row r="84" spans="1:6" ht="13.5" customHeight="1">
      <c r="A84" s="179">
        <v>9</v>
      </c>
      <c r="B84" s="134" t="s">
        <v>120</v>
      </c>
      <c r="C84" s="88"/>
      <c r="D84" s="89"/>
      <c r="E84" s="90"/>
      <c r="F84" s="91"/>
    </row>
    <row r="85" spans="1:6" ht="13.5" customHeight="1">
      <c r="A85" s="179"/>
      <c r="B85" s="138" t="s">
        <v>121</v>
      </c>
      <c r="C85" s="139" t="s">
        <v>122</v>
      </c>
      <c r="D85" s="106">
        <v>3.1</v>
      </c>
      <c r="E85" s="71"/>
      <c r="F85" s="122">
        <f aca="true" t="shared" si="3" ref="F85:F90">D85*E85</f>
        <v>0</v>
      </c>
    </row>
    <row r="86" spans="1:6" ht="13.5" customHeight="1">
      <c r="A86" s="179"/>
      <c r="B86" s="138" t="s">
        <v>123</v>
      </c>
      <c r="C86" s="139" t="s">
        <v>53</v>
      </c>
      <c r="D86" s="106">
        <v>6.7</v>
      </c>
      <c r="E86" s="71"/>
      <c r="F86" s="122">
        <f t="shared" si="3"/>
        <v>0</v>
      </c>
    </row>
    <row r="87" spans="1:6" ht="13.5" customHeight="1">
      <c r="A87" s="179"/>
      <c r="B87" s="138" t="s">
        <v>124</v>
      </c>
      <c r="C87" s="139" t="s">
        <v>53</v>
      </c>
      <c r="D87" s="106">
        <v>18</v>
      </c>
      <c r="E87" s="71"/>
      <c r="F87" s="122">
        <f t="shared" si="3"/>
        <v>0</v>
      </c>
    </row>
    <row r="88" spans="1:6" ht="13.5" customHeight="1">
      <c r="A88" s="179"/>
      <c r="B88" s="127" t="s">
        <v>125</v>
      </c>
      <c r="C88" s="117" t="s">
        <v>67</v>
      </c>
      <c r="D88" s="106">
        <v>1</v>
      </c>
      <c r="E88" s="107"/>
      <c r="F88" s="122">
        <f t="shared" si="3"/>
        <v>0</v>
      </c>
    </row>
    <row r="89" spans="1:6" ht="13.5" customHeight="1">
      <c r="A89" s="179"/>
      <c r="B89" s="127" t="s">
        <v>126</v>
      </c>
      <c r="C89" s="117" t="s">
        <v>67</v>
      </c>
      <c r="D89" s="106">
        <v>1</v>
      </c>
      <c r="E89" s="107"/>
      <c r="F89" s="122">
        <f t="shared" si="3"/>
        <v>0</v>
      </c>
    </row>
    <row r="90" spans="1:6" ht="13.5" customHeight="1">
      <c r="A90" s="179"/>
      <c r="B90" s="104" t="s">
        <v>127</v>
      </c>
      <c r="C90" s="114" t="s">
        <v>67</v>
      </c>
      <c r="D90" s="94">
        <v>2</v>
      </c>
      <c r="E90" s="121"/>
      <c r="F90" s="140">
        <f t="shared" si="3"/>
        <v>0</v>
      </c>
    </row>
    <row r="91" spans="1:6" ht="13.5" customHeight="1">
      <c r="A91" s="128"/>
      <c r="B91" s="110" t="s">
        <v>128</v>
      </c>
      <c r="C91" s="98"/>
      <c r="D91" s="99"/>
      <c r="E91" s="100"/>
      <c r="F91" s="101">
        <f>SUM(F85:F90)</f>
        <v>0</v>
      </c>
    </row>
    <row r="92" spans="1:6" ht="13.5" customHeight="1">
      <c r="A92" s="177"/>
      <c r="B92" s="177"/>
      <c r="C92" s="177"/>
      <c r="D92" s="177"/>
      <c r="E92" s="177"/>
      <c r="F92" s="177"/>
    </row>
    <row r="93" spans="1:6" ht="13.5" customHeight="1">
      <c r="A93" s="179">
        <v>10</v>
      </c>
      <c r="B93" s="102" t="s">
        <v>129</v>
      </c>
      <c r="C93" s="88"/>
      <c r="D93" s="89"/>
      <c r="E93" s="90"/>
      <c r="F93" s="91"/>
    </row>
    <row r="94" spans="1:6" ht="13.5" customHeight="1">
      <c r="A94" s="179"/>
      <c r="B94" s="104" t="s">
        <v>130</v>
      </c>
      <c r="C94" s="136" t="s">
        <v>50</v>
      </c>
      <c r="D94" s="78">
        <v>1</v>
      </c>
      <c r="E94" s="141"/>
      <c r="F94" s="142">
        <f>D94*E94</f>
        <v>0</v>
      </c>
    </row>
    <row r="95" spans="1:6" ht="13.5" customHeight="1">
      <c r="A95" s="179"/>
      <c r="B95" s="127" t="s">
        <v>131</v>
      </c>
      <c r="C95" s="136" t="s">
        <v>50</v>
      </c>
      <c r="D95" s="120">
        <v>1</v>
      </c>
      <c r="E95" s="141"/>
      <c r="F95" s="142">
        <f>D95*E95</f>
        <v>0</v>
      </c>
    </row>
    <row r="96" spans="1:6" ht="13.5" customHeight="1">
      <c r="A96" s="128"/>
      <c r="B96" s="110" t="s">
        <v>132</v>
      </c>
      <c r="C96" s="98"/>
      <c r="D96" s="99"/>
      <c r="E96" s="100"/>
      <c r="F96" s="143">
        <f>SUM(F94:F95)</f>
        <v>0</v>
      </c>
    </row>
    <row r="97" spans="1:6" ht="13.5" customHeight="1">
      <c r="A97" s="177"/>
      <c r="B97" s="177"/>
      <c r="C97" s="177"/>
      <c r="D97" s="177"/>
      <c r="E97" s="177"/>
      <c r="F97" s="177"/>
    </row>
    <row r="98" spans="1:6" s="5" customFormat="1" ht="20.25" customHeight="1">
      <c r="A98" s="180">
        <v>11</v>
      </c>
      <c r="B98" s="144" t="s">
        <v>133</v>
      </c>
      <c r="C98" s="139"/>
      <c r="D98" s="106"/>
      <c r="E98" s="107"/>
      <c r="F98" s="108"/>
    </row>
    <row r="99" spans="1:7" ht="12.75">
      <c r="A99" s="180"/>
      <c r="B99" s="145" t="s">
        <v>134</v>
      </c>
      <c r="C99" s="146" t="s">
        <v>55</v>
      </c>
      <c r="D99" s="78">
        <v>6</v>
      </c>
      <c r="E99" s="79"/>
      <c r="F99" s="95">
        <f>D99*E99</f>
        <v>0</v>
      </c>
      <c r="G99" s="51"/>
    </row>
    <row r="100" spans="1:6" ht="12.75">
      <c r="A100" s="128"/>
      <c r="B100" s="147" t="s">
        <v>135</v>
      </c>
      <c r="C100" s="98"/>
      <c r="D100" s="99"/>
      <c r="E100" s="100"/>
      <c r="F100" s="101">
        <f>SUM(F99:F99)</f>
        <v>0</v>
      </c>
    </row>
    <row r="101" spans="1:6" ht="13.5" customHeight="1">
      <c r="A101" s="177"/>
      <c r="B101" s="177"/>
      <c r="C101" s="177"/>
      <c r="D101" s="177"/>
      <c r="E101" s="177"/>
      <c r="F101" s="177"/>
    </row>
    <row r="102" spans="1:6" s="51" customFormat="1" ht="13.5" customHeight="1">
      <c r="A102" s="179">
        <v>12</v>
      </c>
      <c r="B102" s="87" t="s">
        <v>136</v>
      </c>
      <c r="C102" s="148"/>
      <c r="D102" s="149"/>
      <c r="E102" s="90"/>
      <c r="F102" s="91"/>
    </row>
    <row r="103" spans="1:6" s="150" customFormat="1" ht="13.5" customHeight="1">
      <c r="A103" s="179"/>
      <c r="B103" s="145" t="s">
        <v>137</v>
      </c>
      <c r="C103" s="146" t="s">
        <v>50</v>
      </c>
      <c r="D103" s="78">
        <v>1</v>
      </c>
      <c r="E103" s="79"/>
      <c r="F103" s="122">
        <f>D103*E103</f>
        <v>0</v>
      </c>
    </row>
    <row r="104" spans="1:6" s="150" customFormat="1" ht="13.5" customHeight="1">
      <c r="A104" s="179"/>
      <c r="B104" s="145" t="s">
        <v>138</v>
      </c>
      <c r="C104" s="146" t="s">
        <v>50</v>
      </c>
      <c r="D104" s="78">
        <v>1</v>
      </c>
      <c r="E104" s="79"/>
      <c r="F104" s="122">
        <f>D104*E104</f>
        <v>0</v>
      </c>
    </row>
    <row r="105" spans="1:6" s="51" customFormat="1" ht="13.5" customHeight="1">
      <c r="A105" s="128"/>
      <c r="B105" s="147" t="s">
        <v>139</v>
      </c>
      <c r="C105" s="98"/>
      <c r="D105" s="99"/>
      <c r="E105" s="100"/>
      <c r="F105" s="143">
        <f>SUM(F103:F104)</f>
        <v>0</v>
      </c>
    </row>
    <row r="106" spans="1:6" ht="13.5" customHeight="1">
      <c r="A106" s="177"/>
      <c r="B106" s="177"/>
      <c r="C106" s="177"/>
      <c r="D106" s="177"/>
      <c r="E106" s="177"/>
      <c r="F106" s="177"/>
    </row>
    <row r="107" spans="1:6" ht="12.75" customHeight="1">
      <c r="A107" s="96"/>
      <c r="B107" s="151" t="s">
        <v>140</v>
      </c>
      <c r="C107" s="152"/>
      <c r="D107" s="153"/>
      <c r="E107" s="154"/>
      <c r="F107" s="155">
        <f>SUM(F4:F105)/2</f>
        <v>0</v>
      </c>
    </row>
    <row r="108" spans="1:6" ht="13.5" customHeight="1">
      <c r="A108" s="177"/>
      <c r="B108" s="177"/>
      <c r="C108" s="177"/>
      <c r="D108" s="177"/>
      <c r="E108" s="177"/>
      <c r="F108" s="177"/>
    </row>
    <row r="109" spans="1:6" ht="13.5" customHeight="1">
      <c r="A109" s="156"/>
      <c r="B109" s="157"/>
      <c r="C109" s="158"/>
      <c r="D109" s="159"/>
      <c r="E109" s="159"/>
      <c r="F109" s="160"/>
    </row>
    <row r="110" spans="1:6" ht="12.75" customHeight="1">
      <c r="A110" s="156"/>
      <c r="B110" s="161"/>
      <c r="C110" s="158"/>
      <c r="D110" s="159"/>
      <c r="E110" s="159"/>
      <c r="F110" s="162"/>
    </row>
    <row r="111" spans="1:6" ht="12.75" customHeight="1">
      <c r="A111" s="178"/>
      <c r="B111" s="163"/>
      <c r="C111" s="158"/>
      <c r="D111" s="164"/>
      <c r="E111" s="165"/>
      <c r="F111" s="162"/>
    </row>
    <row r="112" spans="1:6" ht="12.75" customHeight="1">
      <c r="A112" s="178"/>
      <c r="B112" s="161"/>
      <c r="C112" s="158"/>
      <c r="D112" s="164"/>
      <c r="E112" s="165"/>
      <c r="F112" s="162"/>
    </row>
    <row r="113" spans="1:6" ht="12.75" customHeight="1">
      <c r="A113" s="178"/>
      <c r="B113" s="161"/>
      <c r="C113" s="158"/>
      <c r="D113" s="164"/>
      <c r="E113" s="165"/>
      <c r="F113" s="162"/>
    </row>
    <row r="114" spans="1:6" ht="12.75" customHeight="1">
      <c r="A114" s="178"/>
      <c r="B114" s="161"/>
      <c r="C114" s="158"/>
      <c r="D114" s="159"/>
      <c r="E114" s="162"/>
      <c r="F114" s="162"/>
    </row>
    <row r="115" spans="1:6" ht="12.75" customHeight="1">
      <c r="A115" s="178"/>
      <c r="B115" s="161"/>
      <c r="C115" s="158"/>
      <c r="D115" s="164"/>
      <c r="E115" s="165"/>
      <c r="F115" s="162"/>
    </row>
    <row r="116" spans="1:6" ht="12.75" customHeight="1">
      <c r="A116" s="178"/>
      <c r="B116" s="161"/>
      <c r="C116" s="158"/>
      <c r="D116" s="164"/>
      <c r="E116" s="165"/>
      <c r="F116" s="162"/>
    </row>
    <row r="117" spans="1:6" ht="12.75" customHeight="1">
      <c r="A117" s="178"/>
      <c r="B117" s="161"/>
      <c r="C117" s="158"/>
      <c r="D117" s="164"/>
      <c r="E117" s="165"/>
      <c r="F117" s="162"/>
    </row>
    <row r="118" spans="1:6" ht="12.75" customHeight="1">
      <c r="A118" s="178"/>
      <c r="B118" s="161"/>
      <c r="C118" s="158"/>
      <c r="D118" s="164"/>
      <c r="E118" s="165"/>
      <c r="F118" s="162"/>
    </row>
    <row r="119" spans="1:6" ht="12.75">
      <c r="A119" s="178"/>
      <c r="B119" s="161"/>
      <c r="C119" s="158"/>
      <c r="D119" s="164"/>
      <c r="E119" s="165"/>
      <c r="F119" s="162"/>
    </row>
    <row r="120" spans="1:6" ht="12.75">
      <c r="A120" s="178"/>
      <c r="B120" s="161"/>
      <c r="C120" s="158"/>
      <c r="D120" s="164"/>
      <c r="E120" s="165"/>
      <c r="F120" s="162"/>
    </row>
    <row r="121" spans="1:6" ht="12.75">
      <c r="A121" s="178"/>
      <c r="B121" s="161"/>
      <c r="C121" s="158"/>
      <c r="D121" s="164"/>
      <c r="E121" s="165"/>
      <c r="F121" s="162"/>
    </row>
    <row r="122" spans="1:6" ht="12.75">
      <c r="A122" s="178"/>
      <c r="B122" s="161"/>
      <c r="C122" s="158"/>
      <c r="D122" s="164"/>
      <c r="E122" s="165"/>
      <c r="F122" s="162"/>
    </row>
    <row r="123" spans="1:6" ht="12.75">
      <c r="A123" s="178"/>
      <c r="B123" s="161"/>
      <c r="C123" s="158"/>
      <c r="D123" s="164"/>
      <c r="E123" s="165"/>
      <c r="F123" s="162"/>
    </row>
    <row r="124" spans="1:6" ht="12.75">
      <c r="A124" s="178"/>
      <c r="B124" s="161"/>
      <c r="C124" s="158"/>
      <c r="D124" s="164"/>
      <c r="E124" s="165"/>
      <c r="F124" s="162"/>
    </row>
    <row r="125" spans="1:6" ht="12.75">
      <c r="A125" s="178"/>
      <c r="B125" s="161"/>
      <c r="C125" s="158"/>
      <c r="D125" s="164"/>
      <c r="E125" s="165"/>
      <c r="F125" s="162"/>
    </row>
    <row r="126" spans="1:6" ht="12.75">
      <c r="A126" s="178"/>
      <c r="B126" s="163"/>
      <c r="C126" s="158"/>
      <c r="D126" s="164"/>
      <c r="E126" s="165"/>
      <c r="F126" s="162"/>
    </row>
    <row r="127" spans="1:6" ht="12.75">
      <c r="A127" s="178"/>
      <c r="B127" s="161"/>
      <c r="C127" s="158"/>
      <c r="D127" s="164"/>
      <c r="E127" s="166"/>
      <c r="F127" s="167"/>
    </row>
    <row r="128" spans="1:6" ht="12.75">
      <c r="A128" s="178"/>
      <c r="B128" s="161"/>
      <c r="C128" s="158"/>
      <c r="D128" s="168"/>
      <c r="E128" s="166"/>
      <c r="F128" s="167"/>
    </row>
    <row r="129" spans="1:6" ht="12.75">
      <c r="A129" s="178"/>
      <c r="B129" s="161"/>
      <c r="C129" s="158"/>
      <c r="D129" s="164"/>
      <c r="E129" s="166"/>
      <c r="F129" s="167"/>
    </row>
    <row r="130" spans="1:6" ht="12.75">
      <c r="A130" s="178"/>
      <c r="B130" s="161"/>
      <c r="C130" s="158"/>
      <c r="D130" s="164"/>
      <c r="E130" s="165"/>
      <c r="F130" s="167"/>
    </row>
    <row r="131" spans="1:6" ht="12.75">
      <c r="A131" s="178"/>
      <c r="B131" s="161"/>
      <c r="C131" s="158"/>
      <c r="D131" s="164"/>
      <c r="E131" s="166"/>
      <c r="F131" s="162"/>
    </row>
    <row r="132" spans="1:6" ht="12.75">
      <c r="A132" s="161"/>
      <c r="B132" s="161"/>
      <c r="C132" s="161"/>
      <c r="D132" s="161"/>
      <c r="E132" s="161"/>
      <c r="F132" s="162"/>
    </row>
    <row r="133" spans="1:6" ht="12.75">
      <c r="A133" s="156"/>
      <c r="B133" s="161"/>
      <c r="C133" s="158"/>
      <c r="D133" s="159"/>
      <c r="E133" s="159"/>
      <c r="F133" s="160"/>
    </row>
    <row r="135" ht="12.75">
      <c r="B135" s="169"/>
    </row>
  </sheetData>
  <sheetProtection selectLockedCells="1" selectUnlockedCells="1"/>
  <mergeCells count="27">
    <mergeCell ref="A4:A26"/>
    <mergeCell ref="A28:F28"/>
    <mergeCell ref="A29:A32"/>
    <mergeCell ref="A34:F34"/>
    <mergeCell ref="A35:F35"/>
    <mergeCell ref="A36:F36"/>
    <mergeCell ref="A37:A41"/>
    <mergeCell ref="A43:F43"/>
    <mergeCell ref="A44:A50"/>
    <mergeCell ref="A52:F52"/>
    <mergeCell ref="A53:A63"/>
    <mergeCell ref="A65:F65"/>
    <mergeCell ref="A66:A70"/>
    <mergeCell ref="A72:F72"/>
    <mergeCell ref="A73:A76"/>
    <mergeCell ref="A79:A81"/>
    <mergeCell ref="A83:F83"/>
    <mergeCell ref="A84:A90"/>
    <mergeCell ref="A106:F106"/>
    <mergeCell ref="A108:F108"/>
    <mergeCell ref="A111:A131"/>
    <mergeCell ref="A92:F92"/>
    <mergeCell ref="A93:A95"/>
    <mergeCell ref="A97:F97"/>
    <mergeCell ref="A98:A99"/>
    <mergeCell ref="A101:F101"/>
    <mergeCell ref="A102:A104"/>
  </mergeCells>
  <printOptions/>
  <pageMargins left="0.9055555555555556" right="0.39375" top="0.5902777777777778" bottom="0.9055555555555556" header="0.5118055555555555" footer="0.4722222222222222"/>
  <pageSetup firstPageNumber="1" useFirstPageNumber="1" horizontalDpi="300" verticalDpi="300" orientation="landscape" paperSize="9" scale="91" r:id="rId1"/>
  <headerFooter alignWithMargins="0">
    <oddFooter>&amp;C- &amp;P -</oddFooter>
  </headerFooter>
  <rowBreaks count="2" manualBreakCount="2">
    <brk id="3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Grundza Jan</dc:creator>
  <cp:keywords/>
  <dc:description/>
  <cp:lastModifiedBy>Grundza Jan</cp:lastModifiedBy>
  <dcterms:created xsi:type="dcterms:W3CDTF">2018-09-05T14:39:22Z</dcterms:created>
  <dcterms:modified xsi:type="dcterms:W3CDTF">2018-09-05T14:39:22Z</dcterms:modified>
  <cp:category/>
  <cp:version/>
  <cp:contentType/>
  <cp:contentStatus/>
</cp:coreProperties>
</file>