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45" activeTab="2"/>
  </bookViews>
  <sheets>
    <sheet name="Chvalkovice)" sheetId="1" r:id="rId1"/>
    <sheet name="Bělčovice" sheetId="2" r:id="rId2"/>
    <sheet name="Léštnice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<sst xmlns="http://schemas.openxmlformats.org/spreadsheetml/2006/main" count="174" uniqueCount="65">
  <si>
    <t>MJ</t>
  </si>
  <si>
    <t>ha</t>
  </si>
  <si>
    <t>1.</t>
  </si>
  <si>
    <t>2.</t>
  </si>
  <si>
    <t>3.</t>
  </si>
  <si>
    <t>Vypracování návrhu nového uspořádání pozemků</t>
  </si>
  <si>
    <t>Zpracování mapového díla včetně DKM a SPI</t>
  </si>
  <si>
    <t>Cena za MJ bez
DPH v Kč</t>
  </si>
  <si>
    <t>Počet MJ</t>
  </si>
  <si>
    <t xml:space="preserve">Cena bez DPH
celkem v Kč </t>
  </si>
  <si>
    <t>Návrhové práce</t>
  </si>
  <si>
    <t>Přípravné práce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</si>
  <si>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</si>
  <si>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</si>
  <si>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</si>
  <si>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</si>
  <si>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</si>
  <si>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</si>
  <si>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ks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</si>
  <si>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</si>
  <si>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</si>
  <si>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</si>
  <si>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</si>
  <si>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</si>
  <si>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</si>
  <si>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</si>
  <si>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</si>
  <si>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</si>
  <si>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</si>
  <si>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</si>
  <si>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</si>
  <si>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</si>
  <si>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</si>
  <si>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</si>
  <si>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</si>
  <si>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</si>
  <si>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</si>
  <si>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</si>
  <si>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</si>
  <si>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Dohledání, ověření stávajícího bodového pole, doplnění stávajícího bodového pole včetně stabilizace</t>
  </si>
  <si>
    <t>Mapové dílo</t>
  </si>
  <si>
    <t>3.Mapové dílo</t>
  </si>
  <si>
    <t>1.4. 1.5. 1.6.</t>
  </si>
  <si>
    <t>2.Návrhové práce celkem (2.1.-2.3.) bez DPH</t>
  </si>
  <si>
    <t>Do 3 měsíců od právní moci I. rozhodnutí</t>
  </si>
  <si>
    <t>ředitel Pozemkového úřadu Jindř. Hradec</t>
  </si>
  <si>
    <t>Geometrické a polohové určení vnějšího a vnitřního obvodu upravovaného území (vyšetření obvodu upravovaného území vč.ZPMZ a geom.plánů, stabilizace plastovou značkou, stabilizace kat. hranice kamennou značkou) , zjišťování hranic pozemků neřešených dle §2 zák. (vytyčení pozemků, stabilizace plastovou značkou)</t>
  </si>
  <si>
    <t>Ing. Bedřich Bína</t>
  </si>
  <si>
    <t>3.1.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</si>
  <si>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</si>
  <si>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>Fáze provedení díla, fakturační celek</t>
  </si>
  <si>
    <t xml:space="preserve">                                                                                                                                           (termín ukončení fáze 1.)</t>
  </si>
  <si>
    <t xml:space="preserve">                                                                                                                                           (termín ukončení fáze 2.)</t>
  </si>
  <si>
    <t>Geometrické a polohové určení  obvodu upravovaného území- vyšetření obvodu upravovaného území vč.ZPMZ a geom.plánů, stabilizace plastovou značkou, stabilizace kat. hranice kamennou značkou</t>
  </si>
  <si>
    <t xml:space="preserve">1.4. </t>
  </si>
  <si>
    <t>1.5.</t>
  </si>
  <si>
    <t>Zpracování návrhu JPÚ - upřesnění grafického přídělového plánu pro vydání rozhodnutí o určení hranic přídělových pozemků</t>
  </si>
  <si>
    <t>1.Přípravné práce celkem (1.1.-1.5.) bez DPH</t>
  </si>
  <si>
    <r>
      <t xml:space="preserve">Návrhové práce celkem </t>
    </r>
    <r>
      <rPr>
        <sz val="11"/>
        <rFont val="Times New Roman"/>
        <family val="1"/>
      </rPr>
      <t>(2.1.)</t>
    </r>
    <r>
      <rPr>
        <b/>
        <sz val="11"/>
        <rFont val="Times New Roman"/>
        <family val="1"/>
      </rPr>
      <t xml:space="preserve"> bez DPH</t>
    </r>
  </si>
  <si>
    <r>
      <t xml:space="preserve">Přípravné práce celkem </t>
    </r>
    <r>
      <rPr>
        <sz val="11"/>
        <rFont val="Times New Roman"/>
        <family val="1"/>
      </rPr>
      <t>(1.1.-1.5.)</t>
    </r>
    <r>
      <rPr>
        <b/>
        <sz val="11"/>
        <rFont val="Times New Roman"/>
        <family val="1"/>
      </rPr>
      <t xml:space="preserve"> bez DPH</t>
    </r>
  </si>
  <si>
    <t>2.Návrhové práce celkem (2.1.) bez DPH</t>
  </si>
  <si>
    <t>3.Mapové dílo (3.1) bez DPH</t>
  </si>
  <si>
    <t>(termín ukončení fáze 2.)</t>
  </si>
  <si>
    <t>do 3 měsíců od vystavení návrhu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</si>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</sst>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33" borderId="13" xfId="0" applyNumberFormat="1" applyFont="1" applyFill="1" applyBorder="1" applyAlignment="1" applyProtection="1">
      <alignment vertical="top"/>
      <protection locked="0"/>
    </xf>
    <xf numFmtId="167" fontId="5" fillId="0" borderId="10" xfId="0" applyNumberFormat="1" applyFont="1" applyFill="1" applyBorder="1" applyAlignment="1">
      <alignment vertical="top"/>
    </xf>
    <xf numFmtId="167" fontId="5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9" fillId="0" borderId="21" xfId="0" applyNumberFormat="1" applyFont="1" applyFill="1" applyBorder="1" applyAlignment="1">
      <alignment vertical="top"/>
    </xf>
    <xf numFmtId="167" fontId="5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7" fontId="5" fillId="0" borderId="24" xfId="0" applyNumberFormat="1" applyFont="1" applyFill="1" applyBorder="1" applyAlignment="1" applyProtection="1">
      <alignment vertical="top"/>
      <protection locked="0"/>
    </xf>
    <xf numFmtId="167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7" fontId="5" fillId="0" borderId="27" xfId="0" applyNumberFormat="1" applyFont="1" applyFill="1" applyBorder="1" applyAlignment="1" applyProtection="1">
      <alignment vertical="top"/>
      <protection locked="0"/>
    </xf>
    <xf numFmtId="167" fontId="9" fillId="0" borderId="27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9" fillId="0" borderId="29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5" fillId="33" borderId="31" xfId="0" applyFont="1" applyFill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2" fillId="0" borderId="24" xfId="0" applyFont="1" applyFill="1" applyBorder="1" applyAlignment="1">
      <alignment vertical="top"/>
    </xf>
    <xf numFmtId="49" fontId="9" fillId="0" borderId="29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7" fontId="5" fillId="0" borderId="24" xfId="0" applyNumberFormat="1" applyFont="1" applyFill="1" applyBorder="1" applyAlignment="1" applyProtection="1">
      <alignment vertical="top" wrapText="1"/>
      <protection locked="0"/>
    </xf>
    <xf numFmtId="167" fontId="9" fillId="0" borderId="24" xfId="0" applyNumberFormat="1" applyFont="1" applyFill="1" applyBorder="1" applyAlignment="1">
      <alignment vertical="top" wrapText="1"/>
    </xf>
    <xf numFmtId="49" fontId="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6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9" fillId="33" borderId="34" xfId="0" applyNumberFormat="1" applyFont="1" applyFill="1" applyBorder="1" applyAlignment="1">
      <alignment horizontal="center" vertical="top"/>
    </xf>
    <xf numFmtId="0" fontId="5" fillId="33" borderId="35" xfId="0" applyFont="1" applyFill="1" applyBorder="1" applyAlignment="1">
      <alignment vertical="top" wrapText="1"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167" fontId="5" fillId="33" borderId="38" xfId="0" applyNumberFormat="1" applyFont="1" applyFill="1" applyBorder="1" applyAlignment="1" applyProtection="1">
      <alignment vertical="top"/>
      <protection locked="0"/>
    </xf>
    <xf numFmtId="49" fontId="9" fillId="0" borderId="39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center" vertical="top"/>
    </xf>
    <xf numFmtId="167" fontId="9" fillId="0" borderId="39" xfId="0" applyNumberFormat="1" applyFont="1" applyFill="1" applyBorder="1" applyAlignment="1">
      <alignment vertical="top"/>
    </xf>
    <xf numFmtId="167" fontId="5" fillId="0" borderId="39" xfId="0" applyNumberFormat="1" applyFont="1" applyFill="1" applyBorder="1" applyAlignment="1" applyProtection="1">
      <alignment vertical="top"/>
      <protection locked="0"/>
    </xf>
    <xf numFmtId="49" fontId="9" fillId="0" borderId="39" xfId="0" applyNumberFormat="1" applyFont="1" applyFill="1" applyBorder="1" applyAlignment="1" applyProtection="1">
      <alignment horizontal="center" vertical="top"/>
      <protection locked="0"/>
    </xf>
    <xf numFmtId="49" fontId="9" fillId="0" borderId="39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167" fontId="5" fillId="0" borderId="39" xfId="0" applyNumberFormat="1" applyFont="1" applyFill="1" applyBorder="1" applyAlignment="1" applyProtection="1">
      <alignment vertical="top" wrapText="1"/>
      <protection locked="0"/>
    </xf>
    <xf numFmtId="167" fontId="9" fillId="0" borderId="39" xfId="0" applyNumberFormat="1" applyFont="1" applyFill="1" applyBorder="1" applyAlignment="1">
      <alignment vertical="top" wrapText="1"/>
    </xf>
    <xf numFmtId="49" fontId="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9" xfId="0" applyFont="1" applyFill="1" applyBorder="1" applyAlignment="1">
      <alignment vertical="top"/>
    </xf>
    <xf numFmtId="0" fontId="9" fillId="0" borderId="39" xfId="0" applyFont="1" applyFill="1" applyBorder="1" applyAlignment="1">
      <alignment vertical="top"/>
    </xf>
    <xf numFmtId="49" fontId="1" fillId="0" borderId="39" xfId="0" applyNumberFormat="1" applyFont="1" applyFill="1" applyBorder="1" applyAlignment="1" applyProtection="1">
      <alignment horizontal="center" wrapText="1"/>
      <protection locked="0"/>
    </xf>
    <xf numFmtId="49" fontId="9" fillId="0" borderId="40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49" fontId="5" fillId="0" borderId="39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vertical="top" wrapText="1"/>
    </xf>
    <xf numFmtId="0" fontId="11" fillId="0" borderId="39" xfId="0" applyFont="1" applyBorder="1" applyAlignment="1">
      <alignment vertical="top"/>
    </xf>
    <xf numFmtId="0" fontId="9" fillId="0" borderId="41" xfId="0" applyFont="1" applyFill="1" applyBorder="1" applyAlignment="1">
      <alignment vertical="top" wrapText="1"/>
    </xf>
    <xf numFmtId="0" fontId="9" fillId="0" borderId="41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center" wrapText="1"/>
      <protection locked="0"/>
    </xf>
    <xf numFmtId="167" fontId="3" fillId="0" borderId="39" xfId="0" applyNumberFormat="1" applyFont="1" applyFill="1" applyBorder="1" applyAlignment="1">
      <alignment horizontal="right" vertical="top" wrapText="1"/>
    </xf>
    <xf numFmtId="0" fontId="8" fillId="0" borderId="39" xfId="0" applyFont="1" applyBorder="1" applyAlignment="1">
      <alignment horizontal="right" vertical="top" wrapText="1"/>
    </xf>
    <xf numFmtId="0" fontId="5" fillId="33" borderId="35" xfId="0" applyFont="1" applyFill="1" applyBorder="1" applyAlignment="1">
      <alignment vertical="top" wrapText="1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12" fillId="0" borderId="39" xfId="0" applyFont="1" applyFill="1" applyBorder="1" applyAlignment="1">
      <alignment vertical="top" wrapText="1"/>
    </xf>
    <xf numFmtId="0" fontId="12" fillId="0" borderId="39" xfId="0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13" fillId="0" borderId="39" xfId="0" applyFont="1" applyFill="1" applyBorder="1" applyAlignment="1">
      <alignment vertical="top" wrapText="1"/>
    </xf>
    <xf numFmtId="0" fontId="13" fillId="0" borderId="39" xfId="0" applyFont="1" applyFill="1" applyBorder="1" applyAlignment="1">
      <alignment/>
    </xf>
    <xf numFmtId="6" fontId="13" fillId="0" borderId="39" xfId="0" applyNumberFormat="1" applyFont="1" applyFill="1" applyBorder="1" applyAlignment="1">
      <alignment/>
    </xf>
    <xf numFmtId="6" fontId="12" fillId="0" borderId="39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6" fontId="13" fillId="0" borderId="39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5" fillId="33" borderId="31" xfId="0" applyFont="1" applyFill="1" applyBorder="1" applyAlignment="1">
      <alignment vertical="top" wrapText="1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2" fillId="0" borderId="45" xfId="0" applyFont="1" applyFill="1" applyBorder="1" applyAlignment="1">
      <alignment vertical="top" wrapText="1"/>
    </xf>
    <xf numFmtId="0" fontId="12" fillId="0" borderId="46" xfId="0" applyFont="1" applyFill="1" applyBorder="1" applyAlignment="1">
      <alignment/>
    </xf>
    <xf numFmtId="6" fontId="12" fillId="0" borderId="46" xfId="0" applyNumberFormat="1" applyFont="1" applyFill="1" applyBorder="1" applyAlignment="1">
      <alignment/>
    </xf>
    <xf numFmtId="6" fontId="12" fillId="0" borderId="47" xfId="0" applyNumberFormat="1" applyFont="1" applyFill="1" applyBorder="1" applyAlignment="1">
      <alignment/>
    </xf>
    <xf numFmtId="0" fontId="12" fillId="0" borderId="48" xfId="0" applyFont="1" applyFill="1" applyBorder="1" applyAlignment="1">
      <alignment vertical="top" wrapText="1"/>
    </xf>
    <xf numFmtId="0" fontId="12" fillId="0" borderId="49" xfId="0" applyFont="1" applyFill="1" applyBorder="1" applyAlignment="1">
      <alignment/>
    </xf>
    <xf numFmtId="6" fontId="12" fillId="0" borderId="49" xfId="0" applyNumberFormat="1" applyFont="1" applyFill="1" applyBorder="1" applyAlignment="1">
      <alignment/>
    </xf>
    <xf numFmtId="6" fontId="12" fillId="0" borderId="50" xfId="0" applyNumberFormat="1" applyFont="1" applyFill="1" applyBorder="1" applyAlignment="1">
      <alignment/>
    </xf>
    <xf numFmtId="0" fontId="13" fillId="0" borderId="48" xfId="0" applyFont="1" applyFill="1" applyBorder="1" applyAlignment="1">
      <alignment vertical="top" wrapText="1"/>
    </xf>
    <xf numFmtId="0" fontId="13" fillId="0" borderId="49" xfId="0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6" fontId="12" fillId="0" borderId="49" xfId="0" applyNumberFormat="1" applyFont="1" applyFill="1" applyBorder="1" applyAlignment="1" applyProtection="1">
      <alignment/>
      <protection locked="0"/>
    </xf>
    <xf numFmtId="6" fontId="12" fillId="0" borderId="50" xfId="0" applyNumberFormat="1" applyFont="1" applyFill="1" applyBorder="1" applyAlignment="1" applyProtection="1">
      <alignment/>
      <protection locked="0"/>
    </xf>
    <xf numFmtId="0" fontId="13" fillId="0" borderId="51" xfId="0" applyFont="1" applyFill="1" applyBorder="1" applyAlignment="1">
      <alignment vertical="top" wrapText="1"/>
    </xf>
    <xf numFmtId="0" fontId="13" fillId="0" borderId="52" xfId="0" applyFont="1" applyFill="1" applyBorder="1" applyAlignment="1">
      <alignment/>
    </xf>
    <xf numFmtId="6" fontId="13" fillId="0" borderId="53" xfId="0" applyNumberFormat="1" applyFont="1" applyFill="1" applyBorder="1" applyAlignment="1" applyProtection="1">
      <alignment/>
      <protection locked="0"/>
    </xf>
    <xf numFmtId="6" fontId="13" fillId="0" borderId="5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zoomScalePageLayoutView="60" workbookViewId="0" topLeftCell="A7">
      <selection activeCell="E16" sqref="E1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50</v>
      </c>
      <c r="D2" s="19" t="s">
        <v>0</v>
      </c>
      <c r="E2" s="20" t="s">
        <v>8</v>
      </c>
      <c r="F2" s="20" t="s">
        <v>7</v>
      </c>
      <c r="G2" s="20" t="s">
        <v>9</v>
      </c>
      <c r="H2" s="21" t="s">
        <v>17</v>
      </c>
    </row>
    <row r="3" spans="2:8" s="10" customFormat="1" ht="15.75" customHeight="1">
      <c r="B3" s="24" t="s">
        <v>2</v>
      </c>
      <c r="C3" s="7" t="s">
        <v>11</v>
      </c>
      <c r="D3" s="3"/>
      <c r="E3" s="8"/>
      <c r="F3" s="8"/>
      <c r="G3" s="8"/>
      <c r="H3" s="9"/>
    </row>
    <row r="4" spans="2:8" s="5" customFormat="1" ht="21" customHeight="1">
      <c r="B4" s="72" t="s">
        <v>22</v>
      </c>
      <c r="C4" s="73" t="s">
        <v>38</v>
      </c>
      <c r="D4" s="74" t="s">
        <v>1</v>
      </c>
      <c r="E4" s="75">
        <v>321</v>
      </c>
      <c r="F4" s="76"/>
      <c r="G4" s="75">
        <f>E4*F4</f>
        <v>0</v>
      </c>
      <c r="H4" s="77"/>
    </row>
    <row r="5" spans="2:8" s="61" customFormat="1" ht="47.25" customHeight="1">
      <c r="B5" s="78" t="s">
        <v>23</v>
      </c>
      <c r="C5" s="73" t="s">
        <v>39</v>
      </c>
      <c r="D5" s="79" t="s">
        <v>1</v>
      </c>
      <c r="E5" s="75">
        <v>321</v>
      </c>
      <c r="F5" s="80"/>
      <c r="G5" s="81">
        <f>E5*F5</f>
        <v>0</v>
      </c>
      <c r="H5" s="82"/>
    </row>
    <row r="6" spans="2:8" s="5" customFormat="1" ht="33.75" customHeight="1">
      <c r="B6" s="72" t="s">
        <v>24</v>
      </c>
      <c r="C6" s="73" t="s">
        <v>19</v>
      </c>
      <c r="D6" s="74" t="s">
        <v>1</v>
      </c>
      <c r="E6" s="75">
        <v>321</v>
      </c>
      <c r="F6" s="76"/>
      <c r="G6" s="75">
        <f>E6*F6</f>
        <v>0</v>
      </c>
      <c r="H6" s="77"/>
    </row>
    <row r="7" spans="2:8" s="5" customFormat="1" ht="125.25" customHeight="1">
      <c r="B7" s="78" t="s">
        <v>42</v>
      </c>
      <c r="C7" s="73" t="s">
        <v>46</v>
      </c>
      <c r="D7" s="83" t="s">
        <v>1</v>
      </c>
      <c r="E7" s="75">
        <v>321</v>
      </c>
      <c r="F7" s="84"/>
      <c r="G7" s="84"/>
      <c r="H7" s="77"/>
    </row>
    <row r="8" spans="2:8" s="5" customFormat="1" ht="66.75" customHeight="1">
      <c r="B8" s="72" t="s">
        <v>25</v>
      </c>
      <c r="C8" s="73" t="s">
        <v>20</v>
      </c>
      <c r="D8" s="74" t="s">
        <v>1</v>
      </c>
      <c r="E8" s="75">
        <v>321</v>
      </c>
      <c r="F8" s="76"/>
      <c r="G8" s="75">
        <f>E8*F8</f>
        <v>0</v>
      </c>
      <c r="H8" s="85" t="s">
        <v>51</v>
      </c>
    </row>
    <row r="9" spans="2:8" s="5" customFormat="1" ht="15.75" customHeight="1">
      <c r="B9" s="67"/>
      <c r="C9" s="68" t="s">
        <v>29</v>
      </c>
      <c r="D9" s="69"/>
      <c r="E9" s="69"/>
      <c r="F9" s="69"/>
      <c r="G9" s="70"/>
      <c r="H9" s="71">
        <f>SUBTOTAL(9,G4:G8)</f>
        <v>0</v>
      </c>
    </row>
    <row r="10" spans="2:8" s="10" customFormat="1" ht="15.75" customHeight="1">
      <c r="B10" s="24" t="s">
        <v>3</v>
      </c>
      <c r="C10" s="7" t="s">
        <v>10</v>
      </c>
      <c r="D10" s="17"/>
      <c r="E10" s="8"/>
      <c r="F10" s="12"/>
      <c r="G10" s="12"/>
      <c r="H10" s="13"/>
    </row>
    <row r="11" spans="2:8" s="5" customFormat="1" ht="45" customHeight="1">
      <c r="B11" s="72" t="s">
        <v>26</v>
      </c>
      <c r="C11" s="73" t="s">
        <v>21</v>
      </c>
      <c r="D11" s="74" t="s">
        <v>1</v>
      </c>
      <c r="E11" s="75">
        <v>321</v>
      </c>
      <c r="F11" s="76"/>
      <c r="G11" s="75">
        <f>E11*F11</f>
        <v>0</v>
      </c>
      <c r="H11" s="77"/>
    </row>
    <row r="12" spans="2:8" s="5" customFormat="1" ht="33.75" customHeight="1">
      <c r="B12" s="72" t="s">
        <v>27</v>
      </c>
      <c r="C12" s="87" t="s">
        <v>5</v>
      </c>
      <c r="D12" s="74" t="s">
        <v>1</v>
      </c>
      <c r="E12" s="75">
        <v>321</v>
      </c>
      <c r="F12" s="76"/>
      <c r="G12" s="75">
        <f>E12*F12</f>
        <v>0</v>
      </c>
      <c r="H12" s="77"/>
    </row>
    <row r="13" spans="2:8" s="5" customFormat="1" ht="48.75" customHeight="1">
      <c r="B13" s="72" t="s">
        <v>28</v>
      </c>
      <c r="C13" s="87" t="s">
        <v>12</v>
      </c>
      <c r="D13" s="74" t="s">
        <v>18</v>
      </c>
      <c r="E13" s="84">
        <v>2</v>
      </c>
      <c r="F13" s="76"/>
      <c r="G13" s="75">
        <f>E13*F13</f>
        <v>0</v>
      </c>
      <c r="H13" s="85" t="s">
        <v>52</v>
      </c>
    </row>
    <row r="14" spans="2:8" s="5" customFormat="1" ht="15.75" customHeight="1">
      <c r="B14" s="67"/>
      <c r="C14" s="68" t="s">
        <v>49</v>
      </c>
      <c r="D14" s="69"/>
      <c r="E14" s="69"/>
      <c r="F14" s="69"/>
      <c r="G14" s="70"/>
      <c r="H14" s="71">
        <f>SUBTOTAL(9,G11:G13)</f>
        <v>0</v>
      </c>
    </row>
    <row r="15" spans="2:14" s="10" customFormat="1" ht="33.75" customHeight="1">
      <c r="B15" s="88" t="s">
        <v>4</v>
      </c>
      <c r="C15" s="89" t="s">
        <v>40</v>
      </c>
      <c r="D15" s="90"/>
      <c r="E15" s="90"/>
      <c r="F15" s="90"/>
      <c r="G15" s="94"/>
      <c r="H15" s="95"/>
      <c r="N15" s="5"/>
    </row>
    <row r="16" spans="2:8" s="5" customFormat="1" ht="48" customHeight="1">
      <c r="B16" s="86" t="s">
        <v>48</v>
      </c>
      <c r="C16" s="73" t="s">
        <v>6</v>
      </c>
      <c r="D16" s="74" t="s">
        <v>1</v>
      </c>
      <c r="E16" s="75">
        <v>321</v>
      </c>
      <c r="F16" s="76"/>
      <c r="G16" s="75">
        <f>E16*F16</f>
        <v>0</v>
      </c>
      <c r="H16" s="82" t="s">
        <v>44</v>
      </c>
    </row>
    <row r="17" spans="2:8" s="5" customFormat="1" ht="15.75" customHeight="1">
      <c r="B17" s="25"/>
      <c r="C17" s="96" t="s">
        <v>30</v>
      </c>
      <c r="D17" s="97"/>
      <c r="E17" s="97"/>
      <c r="F17" s="97"/>
      <c r="G17" s="98"/>
      <c r="H17" s="71">
        <f>SUBTOTAL(9,G16:G16)</f>
        <v>0</v>
      </c>
    </row>
    <row r="18" ht="15" customHeight="1" thickBot="1">
      <c r="N18" s="2"/>
    </row>
    <row r="19" spans="2:8" s="14" customFormat="1" ht="19.5" customHeight="1">
      <c r="B19" s="99" t="s">
        <v>13</v>
      </c>
      <c r="C19" s="100"/>
      <c r="D19" s="100"/>
      <c r="E19" s="100"/>
      <c r="F19" s="100"/>
      <c r="G19" s="100"/>
      <c r="H19" s="101"/>
    </row>
    <row r="20" spans="2:8" s="14" customFormat="1" ht="17.25" customHeight="1">
      <c r="B20" s="102" t="s">
        <v>31</v>
      </c>
      <c r="C20" s="103"/>
      <c r="D20" s="103"/>
      <c r="E20" s="103"/>
      <c r="F20" s="103"/>
      <c r="G20" s="104">
        <f>H9</f>
        <v>0</v>
      </c>
      <c r="H20" s="104"/>
    </row>
    <row r="21" spans="2:8" s="14" customFormat="1" ht="17.25" customHeight="1">
      <c r="B21" s="102" t="s">
        <v>43</v>
      </c>
      <c r="C21" s="103"/>
      <c r="D21" s="103"/>
      <c r="E21" s="103"/>
      <c r="F21" s="103"/>
      <c r="G21" s="104">
        <f>H14</f>
        <v>0</v>
      </c>
      <c r="H21" s="104"/>
    </row>
    <row r="22" spans="2:8" s="14" customFormat="1" ht="33.75" customHeight="1">
      <c r="B22" s="102" t="s">
        <v>41</v>
      </c>
      <c r="C22" s="103"/>
      <c r="D22" s="103"/>
      <c r="E22" s="103"/>
      <c r="F22" s="103"/>
      <c r="G22" s="104">
        <f>H17</f>
        <v>0</v>
      </c>
      <c r="H22" s="104"/>
    </row>
    <row r="23" spans="2:8" s="14" customFormat="1" ht="17.25" customHeight="1">
      <c r="B23" s="105" t="s">
        <v>14</v>
      </c>
      <c r="C23" s="106"/>
      <c r="D23" s="106"/>
      <c r="E23" s="106"/>
      <c r="F23" s="106"/>
      <c r="G23" s="107">
        <f>SUM(G20:H22)</f>
        <v>0</v>
      </c>
      <c r="H23" s="107"/>
    </row>
    <row r="24" spans="2:8" s="14" customFormat="1" ht="17.25" customHeight="1">
      <c r="B24" s="102" t="s">
        <v>15</v>
      </c>
      <c r="C24" s="103"/>
      <c r="D24" s="103"/>
      <c r="E24" s="103"/>
      <c r="F24" s="103"/>
      <c r="G24" s="108">
        <f>G23*20%</f>
        <v>0</v>
      </c>
      <c r="H24" s="108"/>
    </row>
    <row r="25" spans="2:8" s="15" customFormat="1" ht="17.25" customHeight="1">
      <c r="B25" s="105" t="s">
        <v>16</v>
      </c>
      <c r="C25" s="106"/>
      <c r="D25" s="106"/>
      <c r="E25" s="106"/>
      <c r="F25" s="106"/>
      <c r="G25" s="111">
        <f>G23*1.2</f>
        <v>0</v>
      </c>
      <c r="H25" s="111"/>
    </row>
    <row r="26" spans="2:8" s="15" customFormat="1" ht="17.25" customHeight="1">
      <c r="B26" s="63"/>
      <c r="C26" s="64"/>
      <c r="D26" s="64"/>
      <c r="E26" s="64"/>
      <c r="F26" s="64"/>
      <c r="G26" s="65"/>
      <c r="H26" s="65"/>
    </row>
    <row r="27" spans="2:8" ht="30" customHeight="1">
      <c r="B27" s="112" t="s">
        <v>32</v>
      </c>
      <c r="C27" s="113"/>
      <c r="D27" s="114"/>
      <c r="E27" s="113"/>
      <c r="F27" s="113"/>
      <c r="G27" s="113"/>
      <c r="H27" s="113"/>
    </row>
    <row r="28" spans="2:4" ht="15" customHeight="1">
      <c r="B28" s="5"/>
      <c r="D28" s="48"/>
    </row>
    <row r="29" spans="2:8" ht="15" customHeight="1">
      <c r="B29" s="112" t="s">
        <v>33</v>
      </c>
      <c r="C29" s="112"/>
      <c r="D29" s="115" t="s">
        <v>34</v>
      </c>
      <c r="E29" s="115"/>
      <c r="F29" s="115"/>
      <c r="G29" s="115"/>
      <c r="H29" s="115"/>
    </row>
    <row r="30" spans="2:4" ht="15" customHeight="1">
      <c r="B30" s="5"/>
      <c r="D30" s="48"/>
    </row>
    <row r="31" spans="2:4" ht="15" customHeight="1">
      <c r="B31" s="5"/>
      <c r="D31" s="48"/>
    </row>
    <row r="32" spans="2:8" ht="15" customHeight="1">
      <c r="B32" s="5" t="s">
        <v>35</v>
      </c>
      <c r="D32" s="116" t="s">
        <v>36</v>
      </c>
      <c r="E32" s="116"/>
      <c r="F32" s="116"/>
      <c r="G32" s="116"/>
      <c r="H32" s="116"/>
    </row>
    <row r="33" spans="2:8" ht="15" customHeight="1">
      <c r="B33" s="5" t="s">
        <v>47</v>
      </c>
      <c r="D33" s="66"/>
      <c r="E33" s="66"/>
      <c r="F33" s="66"/>
      <c r="G33" s="66"/>
      <c r="H33" s="66"/>
    </row>
    <row r="34" spans="2:8" ht="15" customHeight="1">
      <c r="B34" s="109" t="s">
        <v>45</v>
      </c>
      <c r="C34" s="109"/>
      <c r="D34" s="110" t="s">
        <v>37</v>
      </c>
      <c r="E34" s="110"/>
      <c r="F34" s="110"/>
      <c r="G34" s="110"/>
      <c r="H34" s="110"/>
    </row>
  </sheetData>
  <sheetProtection/>
  <mergeCells count="21">
    <mergeCell ref="B34:C34"/>
    <mergeCell ref="D34:H34"/>
    <mergeCell ref="B25:F25"/>
    <mergeCell ref="G25:H25"/>
    <mergeCell ref="B27:H27"/>
    <mergeCell ref="B29:C29"/>
    <mergeCell ref="D29:H29"/>
    <mergeCell ref="D32:H32"/>
    <mergeCell ref="B22:F22"/>
    <mergeCell ref="G22:H22"/>
    <mergeCell ref="B23:F23"/>
    <mergeCell ref="G23:H23"/>
    <mergeCell ref="B24:F24"/>
    <mergeCell ref="G24:H24"/>
    <mergeCell ref="G15:H15"/>
    <mergeCell ref="C17:G17"/>
    <mergeCell ref="B19:H19"/>
    <mergeCell ref="B20:F20"/>
    <mergeCell ref="G20:H20"/>
    <mergeCell ref="B21:F21"/>
    <mergeCell ref="G21:H21"/>
  </mergeCells>
  <printOptions horizontalCentered="1" vertic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4" r:id="rId1"/>
  <headerFooter>
    <oddHeader xml:space="preserve">&amp;R&amp;"Times New Roman,Tučné"&amp;14Příloha č.1a ke SOD "KPÚ v k.ú. Chvalkovice u Dešné  </oddHeader>
    <oddFooter>&amp;C&amp;P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showGridLines="0" zoomScalePageLayoutView="60" workbookViewId="0" topLeftCell="A7">
      <selection activeCell="S7" sqref="S7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50</v>
      </c>
      <c r="D2" s="19" t="s">
        <v>0</v>
      </c>
      <c r="E2" s="20" t="s">
        <v>8</v>
      </c>
      <c r="F2" s="20" t="s">
        <v>7</v>
      </c>
      <c r="G2" s="20" t="s">
        <v>9</v>
      </c>
      <c r="H2" s="21" t="s">
        <v>17</v>
      </c>
    </row>
    <row r="3" spans="2:8" s="10" customFormat="1" ht="15.75" customHeight="1">
      <c r="B3" s="24" t="s">
        <v>2</v>
      </c>
      <c r="C3" s="7" t="s">
        <v>11</v>
      </c>
      <c r="D3" s="3"/>
      <c r="E3" s="8"/>
      <c r="F3" s="8"/>
      <c r="G3" s="8"/>
      <c r="H3" s="9"/>
    </row>
    <row r="4" spans="2:8" s="5" customFormat="1" ht="21" customHeight="1">
      <c r="B4" s="26" t="s">
        <v>22</v>
      </c>
      <c r="C4" s="27" t="s">
        <v>38</v>
      </c>
      <c r="D4" s="28" t="s">
        <v>1</v>
      </c>
      <c r="E4" s="29">
        <v>254</v>
      </c>
      <c r="F4" s="30"/>
      <c r="G4" s="29">
        <f>E4*F4</f>
        <v>0</v>
      </c>
      <c r="H4" s="31"/>
    </row>
    <row r="5" spans="2:8" s="61" customFormat="1" ht="47.25" customHeight="1">
      <c r="B5" s="56" t="s">
        <v>23</v>
      </c>
      <c r="C5" s="33" t="s">
        <v>39</v>
      </c>
      <c r="D5" s="57" t="s">
        <v>1</v>
      </c>
      <c r="E5" s="29">
        <v>254</v>
      </c>
      <c r="F5" s="58"/>
      <c r="G5" s="59">
        <f>E5*F5</f>
        <v>0</v>
      </c>
      <c r="H5" s="60"/>
    </row>
    <row r="6" spans="2:8" s="5" customFormat="1" ht="33.75" customHeight="1">
      <c r="B6" s="49" t="s">
        <v>24</v>
      </c>
      <c r="C6" s="33" t="s">
        <v>19</v>
      </c>
      <c r="D6" s="34" t="s">
        <v>1</v>
      </c>
      <c r="E6" s="29">
        <v>254</v>
      </c>
      <c r="F6" s="36"/>
      <c r="G6" s="37">
        <f>E6*F6</f>
        <v>0</v>
      </c>
      <c r="H6" s="38"/>
    </row>
    <row r="7" spans="2:8" s="5" customFormat="1" ht="88.5" customHeight="1">
      <c r="B7" s="56" t="s">
        <v>54</v>
      </c>
      <c r="C7" s="91" t="s">
        <v>53</v>
      </c>
      <c r="D7" s="55" t="s">
        <v>1</v>
      </c>
      <c r="E7" s="29">
        <v>254</v>
      </c>
      <c r="F7" s="35"/>
      <c r="G7" s="35"/>
      <c r="H7" s="50"/>
    </row>
    <row r="8" spans="2:8" s="5" customFormat="1" ht="66.75" customHeight="1">
      <c r="B8" s="39" t="s">
        <v>55</v>
      </c>
      <c r="C8" s="40" t="s">
        <v>20</v>
      </c>
      <c r="D8" s="41" t="s">
        <v>1</v>
      </c>
      <c r="E8" s="29">
        <v>254</v>
      </c>
      <c r="F8" s="43"/>
      <c r="G8" s="44">
        <f>E8*F8</f>
        <v>0</v>
      </c>
      <c r="H8" s="62" t="s">
        <v>51</v>
      </c>
    </row>
    <row r="9" spans="2:8" s="5" customFormat="1" ht="15.75" customHeight="1">
      <c r="B9" s="25"/>
      <c r="C9" s="51" t="s">
        <v>59</v>
      </c>
      <c r="D9" s="52"/>
      <c r="E9" s="52"/>
      <c r="F9" s="52"/>
      <c r="G9" s="53"/>
      <c r="H9" s="11">
        <f>SUBTOTAL(9,G4:G8)</f>
        <v>0</v>
      </c>
    </row>
    <row r="10" spans="2:8" s="10" customFormat="1" ht="15.75" customHeight="1">
      <c r="B10" s="24" t="s">
        <v>3</v>
      </c>
      <c r="C10" s="7" t="s">
        <v>10</v>
      </c>
      <c r="D10" s="17"/>
      <c r="E10" s="8"/>
      <c r="F10" s="12"/>
      <c r="G10" s="12"/>
      <c r="H10" s="13"/>
    </row>
    <row r="11" spans="2:8" s="5" customFormat="1" ht="45" customHeight="1">
      <c r="B11" s="26" t="s">
        <v>26</v>
      </c>
      <c r="C11" s="92" t="s">
        <v>56</v>
      </c>
      <c r="D11" s="28" t="s">
        <v>1</v>
      </c>
      <c r="E11" s="29">
        <v>254</v>
      </c>
      <c r="F11" s="30"/>
      <c r="G11" s="29">
        <f>E11*F11</f>
        <v>0</v>
      </c>
      <c r="H11" s="93" t="s">
        <v>62</v>
      </c>
    </row>
    <row r="12" spans="2:8" s="5" customFormat="1" ht="15.75" customHeight="1">
      <c r="B12" s="25"/>
      <c r="C12" s="51" t="s">
        <v>58</v>
      </c>
      <c r="D12" s="52"/>
      <c r="E12" s="52"/>
      <c r="F12" s="52"/>
      <c r="G12" s="53"/>
      <c r="H12" s="11">
        <f>SUBTOTAL(9,G11:G11)</f>
        <v>0</v>
      </c>
    </row>
    <row r="13" spans="2:14" s="10" customFormat="1" ht="24.75" customHeight="1">
      <c r="B13" s="24" t="s">
        <v>4</v>
      </c>
      <c r="C13" s="7" t="s">
        <v>40</v>
      </c>
      <c r="D13" s="54"/>
      <c r="E13" s="54"/>
      <c r="F13" s="54"/>
      <c r="G13" s="117"/>
      <c r="H13" s="118"/>
      <c r="N13" s="5"/>
    </row>
    <row r="14" spans="2:8" s="5" customFormat="1" ht="48" customHeight="1">
      <c r="B14" s="39" t="s">
        <v>48</v>
      </c>
      <c r="C14" s="40" t="s">
        <v>6</v>
      </c>
      <c r="D14" s="41" t="s">
        <v>1</v>
      </c>
      <c r="E14" s="29">
        <v>254</v>
      </c>
      <c r="F14" s="43"/>
      <c r="G14" s="44">
        <f>E14*F14</f>
        <v>0</v>
      </c>
      <c r="H14" s="47" t="s">
        <v>63</v>
      </c>
    </row>
    <row r="15" spans="2:8" s="5" customFormat="1" ht="15.75" customHeight="1">
      <c r="B15" s="25"/>
      <c r="C15" s="119" t="s">
        <v>64</v>
      </c>
      <c r="D15" s="120"/>
      <c r="E15" s="120"/>
      <c r="F15" s="120"/>
      <c r="G15" s="121"/>
      <c r="H15" s="11">
        <f>SUBTOTAL(9,G14:G14)</f>
        <v>0</v>
      </c>
    </row>
    <row r="16" ht="15" customHeight="1" thickBot="1">
      <c r="N16" s="2"/>
    </row>
    <row r="17" spans="2:8" s="14" customFormat="1" ht="19.5" customHeight="1">
      <c r="B17" s="99" t="s">
        <v>13</v>
      </c>
      <c r="C17" s="100"/>
      <c r="D17" s="100"/>
      <c r="E17" s="100"/>
      <c r="F17" s="100"/>
      <c r="G17" s="100"/>
      <c r="H17" s="101"/>
    </row>
    <row r="18" spans="2:8" s="14" customFormat="1" ht="17.25" customHeight="1">
      <c r="B18" s="122" t="s">
        <v>57</v>
      </c>
      <c r="C18" s="123"/>
      <c r="D18" s="123"/>
      <c r="E18" s="123"/>
      <c r="F18" s="123"/>
      <c r="G18" s="124">
        <f>H9</f>
        <v>0</v>
      </c>
      <c r="H18" s="125"/>
    </row>
    <row r="19" spans="2:8" s="14" customFormat="1" ht="17.25" customHeight="1">
      <c r="B19" s="126" t="s">
        <v>60</v>
      </c>
      <c r="C19" s="127"/>
      <c r="D19" s="127"/>
      <c r="E19" s="127"/>
      <c r="F19" s="127"/>
      <c r="G19" s="128">
        <f>H12</f>
        <v>0</v>
      </c>
      <c r="H19" s="129"/>
    </row>
    <row r="20" spans="2:8" s="14" customFormat="1" ht="33.75" customHeight="1">
      <c r="B20" s="126" t="s">
        <v>61</v>
      </c>
      <c r="C20" s="127"/>
      <c r="D20" s="127"/>
      <c r="E20" s="127"/>
      <c r="F20" s="127"/>
      <c r="G20" s="128">
        <f>H15</f>
        <v>0</v>
      </c>
      <c r="H20" s="129"/>
    </row>
    <row r="21" spans="2:8" s="14" customFormat="1" ht="17.25" customHeight="1">
      <c r="B21" s="130" t="s">
        <v>14</v>
      </c>
      <c r="C21" s="131"/>
      <c r="D21" s="131"/>
      <c r="E21" s="131"/>
      <c r="F21" s="131"/>
      <c r="G21" s="132">
        <f>SUM(G18:H20)</f>
        <v>0</v>
      </c>
      <c r="H21" s="133"/>
    </row>
    <row r="22" spans="2:8" s="14" customFormat="1" ht="17.25" customHeight="1">
      <c r="B22" s="126" t="s">
        <v>15</v>
      </c>
      <c r="C22" s="127"/>
      <c r="D22" s="127"/>
      <c r="E22" s="127"/>
      <c r="F22" s="127"/>
      <c r="G22" s="134">
        <f>G21*20%</f>
        <v>0</v>
      </c>
      <c r="H22" s="135"/>
    </row>
    <row r="23" spans="2:8" s="15" customFormat="1" ht="17.25" customHeight="1" thickBot="1">
      <c r="B23" s="136" t="s">
        <v>16</v>
      </c>
      <c r="C23" s="137"/>
      <c r="D23" s="137"/>
      <c r="E23" s="137"/>
      <c r="F23" s="137"/>
      <c r="G23" s="138">
        <f>G21*1.2</f>
        <v>0</v>
      </c>
      <c r="H23" s="139"/>
    </row>
    <row r="24" spans="2:8" s="15" customFormat="1" ht="17.25" customHeight="1">
      <c r="B24" s="63"/>
      <c r="C24" s="64"/>
      <c r="D24" s="64"/>
      <c r="E24" s="64"/>
      <c r="F24" s="64"/>
      <c r="G24" s="65"/>
      <c r="H24" s="65"/>
    </row>
    <row r="25" spans="2:8" ht="30" customHeight="1">
      <c r="B25" s="112" t="s">
        <v>32</v>
      </c>
      <c r="C25" s="113"/>
      <c r="D25" s="114"/>
      <c r="E25" s="113"/>
      <c r="F25" s="113"/>
      <c r="G25" s="113"/>
      <c r="H25" s="113"/>
    </row>
    <row r="26" spans="2:4" ht="15" customHeight="1">
      <c r="B26" s="5"/>
      <c r="D26" s="48"/>
    </row>
    <row r="27" spans="2:8" ht="15" customHeight="1">
      <c r="B27" s="112" t="s">
        <v>33</v>
      </c>
      <c r="C27" s="112"/>
      <c r="D27" s="115" t="s">
        <v>34</v>
      </c>
      <c r="E27" s="115"/>
      <c r="F27" s="115"/>
      <c r="G27" s="115"/>
      <c r="H27" s="115"/>
    </row>
    <row r="28" spans="2:4" ht="15" customHeight="1">
      <c r="B28" s="5"/>
      <c r="D28" s="48"/>
    </row>
    <row r="29" spans="2:4" ht="15" customHeight="1">
      <c r="B29" s="5"/>
      <c r="D29" s="48"/>
    </row>
    <row r="30" spans="2:8" ht="15" customHeight="1">
      <c r="B30" s="5" t="s">
        <v>35</v>
      </c>
      <c r="D30" s="116" t="s">
        <v>36</v>
      </c>
      <c r="E30" s="116"/>
      <c r="F30" s="116"/>
      <c r="G30" s="116"/>
      <c r="H30" s="116"/>
    </row>
    <row r="31" spans="2:8" ht="15" customHeight="1">
      <c r="B31" s="5" t="s">
        <v>47</v>
      </c>
      <c r="D31" s="66"/>
      <c r="E31" s="66"/>
      <c r="F31" s="66"/>
      <c r="G31" s="66"/>
      <c r="H31" s="66"/>
    </row>
    <row r="32" spans="2:8" ht="15" customHeight="1">
      <c r="B32" s="109" t="s">
        <v>45</v>
      </c>
      <c r="C32" s="109"/>
      <c r="D32" s="110" t="s">
        <v>37</v>
      </c>
      <c r="E32" s="110"/>
      <c r="F32" s="110"/>
      <c r="G32" s="110"/>
      <c r="H32" s="110"/>
    </row>
  </sheetData>
  <sheetProtection/>
  <mergeCells count="21">
    <mergeCell ref="B32:C32"/>
    <mergeCell ref="D32:H32"/>
    <mergeCell ref="B23:F23"/>
    <mergeCell ref="G23:H23"/>
    <mergeCell ref="B25:H25"/>
    <mergeCell ref="B27:C27"/>
    <mergeCell ref="D27:H27"/>
    <mergeCell ref="D30:H30"/>
    <mergeCell ref="B20:F20"/>
    <mergeCell ref="G20:H20"/>
    <mergeCell ref="B21:F21"/>
    <mergeCell ref="G21:H21"/>
    <mergeCell ref="B22:F22"/>
    <mergeCell ref="G22:H22"/>
    <mergeCell ref="G13:H13"/>
    <mergeCell ref="C15:G15"/>
    <mergeCell ref="B17:H17"/>
    <mergeCell ref="B18:F18"/>
    <mergeCell ref="G18:H18"/>
    <mergeCell ref="B19:F19"/>
    <mergeCell ref="G19:H19"/>
  </mergeCells>
  <printOptions horizontalCentered="1" vertic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97" r:id="rId1"/>
  <headerFooter>
    <oddHeader xml:space="preserve">&amp;R&amp;"Times New Roman,Tučné"&amp;14Příloha č.1a ke SOD "JPÚ v k.ú. Bělčovice  </oddHeader>
    <oddFooter>&amp;C&amp;P</oddFooter>
  </headerFooter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tabSelected="1" zoomScalePageLayoutView="60" workbookViewId="0" topLeftCell="A7">
      <selection activeCell="E16" sqref="E1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50</v>
      </c>
      <c r="D2" s="19" t="s">
        <v>0</v>
      </c>
      <c r="E2" s="20" t="s">
        <v>8</v>
      </c>
      <c r="F2" s="20" t="s">
        <v>7</v>
      </c>
      <c r="G2" s="20" t="s">
        <v>9</v>
      </c>
      <c r="H2" s="21" t="s">
        <v>17</v>
      </c>
    </row>
    <row r="3" spans="2:8" s="10" customFormat="1" ht="15.75" customHeight="1">
      <c r="B3" s="24" t="s">
        <v>2</v>
      </c>
      <c r="C3" s="7" t="s">
        <v>11</v>
      </c>
      <c r="D3" s="3"/>
      <c r="E3" s="8"/>
      <c r="F3" s="8"/>
      <c r="G3" s="8"/>
      <c r="H3" s="9"/>
    </row>
    <row r="4" spans="2:8" s="5" customFormat="1" ht="21" customHeight="1">
      <c r="B4" s="26" t="s">
        <v>22</v>
      </c>
      <c r="C4" s="27" t="s">
        <v>38</v>
      </c>
      <c r="D4" s="28" t="s">
        <v>1</v>
      </c>
      <c r="E4" s="29">
        <v>75</v>
      </c>
      <c r="F4" s="30"/>
      <c r="G4" s="29">
        <f>E4*F4</f>
        <v>0</v>
      </c>
      <c r="H4" s="31"/>
    </row>
    <row r="5" spans="2:8" s="61" customFormat="1" ht="47.25" customHeight="1">
      <c r="B5" s="56" t="s">
        <v>23</v>
      </c>
      <c r="C5" s="33" t="s">
        <v>39</v>
      </c>
      <c r="D5" s="57" t="s">
        <v>1</v>
      </c>
      <c r="E5" s="29">
        <v>75</v>
      </c>
      <c r="F5" s="58"/>
      <c r="G5" s="59">
        <f>E5*F5</f>
        <v>0</v>
      </c>
      <c r="H5" s="60"/>
    </row>
    <row r="6" spans="2:8" s="5" customFormat="1" ht="33.75" customHeight="1">
      <c r="B6" s="49" t="s">
        <v>24</v>
      </c>
      <c r="C6" s="33" t="s">
        <v>19</v>
      </c>
      <c r="D6" s="34" t="s">
        <v>1</v>
      </c>
      <c r="E6" s="29">
        <v>75</v>
      </c>
      <c r="F6" s="36"/>
      <c r="G6" s="37">
        <f>E6*F6</f>
        <v>0</v>
      </c>
      <c r="H6" s="38"/>
    </row>
    <row r="7" spans="2:8" s="5" customFormat="1" ht="125.25" customHeight="1">
      <c r="B7" s="56" t="s">
        <v>42</v>
      </c>
      <c r="C7" s="33" t="s">
        <v>46</v>
      </c>
      <c r="D7" s="55" t="s">
        <v>1</v>
      </c>
      <c r="E7" s="29">
        <v>75</v>
      </c>
      <c r="F7" s="35"/>
      <c r="G7" s="35"/>
      <c r="H7" s="50"/>
    </row>
    <row r="8" spans="2:8" s="5" customFormat="1" ht="66.75" customHeight="1">
      <c r="B8" s="39" t="s">
        <v>25</v>
      </c>
      <c r="C8" s="40" t="s">
        <v>20</v>
      </c>
      <c r="D8" s="41" t="s">
        <v>1</v>
      </c>
      <c r="E8" s="29">
        <v>75</v>
      </c>
      <c r="F8" s="43"/>
      <c r="G8" s="44">
        <f>E8*F8</f>
        <v>0</v>
      </c>
      <c r="H8" s="62" t="s">
        <v>51</v>
      </c>
    </row>
    <row r="9" spans="2:8" s="5" customFormat="1" ht="15.75" customHeight="1">
      <c r="B9" s="25"/>
      <c r="C9" s="51" t="s">
        <v>29</v>
      </c>
      <c r="D9" s="52"/>
      <c r="E9" s="52"/>
      <c r="F9" s="52"/>
      <c r="G9" s="53"/>
      <c r="H9" s="11">
        <f>SUBTOTAL(9,G4:G8)</f>
        <v>0</v>
      </c>
    </row>
    <row r="10" spans="2:8" s="10" customFormat="1" ht="15.75" customHeight="1">
      <c r="B10" s="24" t="s">
        <v>3</v>
      </c>
      <c r="C10" s="7" t="s">
        <v>10</v>
      </c>
      <c r="D10" s="17"/>
      <c r="E10" s="8"/>
      <c r="F10" s="12"/>
      <c r="G10" s="12"/>
      <c r="H10" s="13"/>
    </row>
    <row r="11" spans="2:8" s="5" customFormat="1" ht="45" customHeight="1">
      <c r="B11" s="26" t="s">
        <v>26</v>
      </c>
      <c r="C11" s="27" t="s">
        <v>21</v>
      </c>
      <c r="D11" s="28" t="s">
        <v>1</v>
      </c>
      <c r="E11" s="29">
        <v>75</v>
      </c>
      <c r="F11" s="30"/>
      <c r="G11" s="29">
        <f>E11*F11</f>
        <v>0</v>
      </c>
      <c r="H11" s="31"/>
    </row>
    <row r="12" spans="2:8" s="5" customFormat="1" ht="33.75" customHeight="1">
      <c r="B12" s="32" t="s">
        <v>27</v>
      </c>
      <c r="C12" s="45" t="s">
        <v>5</v>
      </c>
      <c r="D12" s="34" t="s">
        <v>1</v>
      </c>
      <c r="E12" s="29">
        <v>75</v>
      </c>
      <c r="F12" s="36"/>
      <c r="G12" s="37">
        <f>E12*F12</f>
        <v>0</v>
      </c>
      <c r="H12" s="38"/>
    </row>
    <row r="13" spans="2:8" s="5" customFormat="1" ht="48.75" customHeight="1">
      <c r="B13" s="39" t="s">
        <v>28</v>
      </c>
      <c r="C13" s="46" t="s">
        <v>12</v>
      </c>
      <c r="D13" s="41" t="s">
        <v>18</v>
      </c>
      <c r="E13" s="42">
        <v>2</v>
      </c>
      <c r="F13" s="43"/>
      <c r="G13" s="44">
        <f>E13*F13</f>
        <v>0</v>
      </c>
      <c r="H13" s="62" t="s">
        <v>52</v>
      </c>
    </row>
    <row r="14" spans="2:8" s="5" customFormat="1" ht="15.75" customHeight="1">
      <c r="B14" s="25"/>
      <c r="C14" s="51" t="s">
        <v>49</v>
      </c>
      <c r="D14" s="52"/>
      <c r="E14" s="52"/>
      <c r="F14" s="52"/>
      <c r="G14" s="53"/>
      <c r="H14" s="11">
        <f>SUBTOTAL(9,G11:G13)</f>
        <v>0</v>
      </c>
    </row>
    <row r="15" spans="2:14" s="10" customFormat="1" ht="33.75" customHeight="1">
      <c r="B15" s="24" t="s">
        <v>4</v>
      </c>
      <c r="C15" s="7" t="s">
        <v>40</v>
      </c>
      <c r="D15" s="54"/>
      <c r="E15" s="54"/>
      <c r="F15" s="54"/>
      <c r="G15" s="117"/>
      <c r="H15" s="118"/>
      <c r="N15" s="5"/>
    </row>
    <row r="16" spans="2:8" s="5" customFormat="1" ht="48" customHeight="1">
      <c r="B16" s="39" t="s">
        <v>48</v>
      </c>
      <c r="C16" s="40" t="s">
        <v>6</v>
      </c>
      <c r="D16" s="41" t="s">
        <v>1</v>
      </c>
      <c r="E16" s="29">
        <v>75</v>
      </c>
      <c r="F16" s="43"/>
      <c r="G16" s="44">
        <f>E16*F16</f>
        <v>0</v>
      </c>
      <c r="H16" s="47" t="s">
        <v>44</v>
      </c>
    </row>
    <row r="17" spans="2:8" s="5" customFormat="1" ht="15.75" customHeight="1">
      <c r="B17" s="25"/>
      <c r="C17" s="119" t="s">
        <v>30</v>
      </c>
      <c r="D17" s="120"/>
      <c r="E17" s="120"/>
      <c r="F17" s="120"/>
      <c r="G17" s="121"/>
      <c r="H17" s="11">
        <f>SUBTOTAL(9,G16:G16)</f>
        <v>0</v>
      </c>
    </row>
    <row r="18" ht="15" customHeight="1" thickBot="1">
      <c r="N18" s="2"/>
    </row>
    <row r="19" spans="2:8" s="14" customFormat="1" ht="19.5" customHeight="1">
      <c r="B19" s="99" t="s">
        <v>13</v>
      </c>
      <c r="C19" s="100"/>
      <c r="D19" s="100"/>
      <c r="E19" s="100"/>
      <c r="F19" s="100"/>
      <c r="G19" s="100"/>
      <c r="H19" s="101"/>
    </row>
    <row r="20" spans="2:8" s="14" customFormat="1" ht="17.25" customHeight="1">
      <c r="B20" s="122" t="s">
        <v>31</v>
      </c>
      <c r="C20" s="123"/>
      <c r="D20" s="123"/>
      <c r="E20" s="123"/>
      <c r="F20" s="123"/>
      <c r="G20" s="124">
        <f>H9</f>
        <v>0</v>
      </c>
      <c r="H20" s="125"/>
    </row>
    <row r="21" spans="2:8" s="14" customFormat="1" ht="17.25" customHeight="1">
      <c r="B21" s="126" t="s">
        <v>43</v>
      </c>
      <c r="C21" s="127"/>
      <c r="D21" s="127"/>
      <c r="E21" s="127"/>
      <c r="F21" s="127"/>
      <c r="G21" s="128">
        <f>H14</f>
        <v>0</v>
      </c>
      <c r="H21" s="129"/>
    </row>
    <row r="22" spans="2:8" s="14" customFormat="1" ht="33.75" customHeight="1">
      <c r="B22" s="126" t="s">
        <v>41</v>
      </c>
      <c r="C22" s="127"/>
      <c r="D22" s="127"/>
      <c r="E22" s="127"/>
      <c r="F22" s="127"/>
      <c r="G22" s="128">
        <f>H17</f>
        <v>0</v>
      </c>
      <c r="H22" s="129"/>
    </row>
    <row r="23" spans="2:8" s="14" customFormat="1" ht="17.25" customHeight="1">
      <c r="B23" s="130" t="s">
        <v>14</v>
      </c>
      <c r="C23" s="131"/>
      <c r="D23" s="131"/>
      <c r="E23" s="131"/>
      <c r="F23" s="131"/>
      <c r="G23" s="132">
        <f>SUM(G20:H22)</f>
        <v>0</v>
      </c>
      <c r="H23" s="133"/>
    </row>
    <row r="24" spans="2:8" s="14" customFormat="1" ht="17.25" customHeight="1">
      <c r="B24" s="126" t="s">
        <v>15</v>
      </c>
      <c r="C24" s="127"/>
      <c r="D24" s="127"/>
      <c r="E24" s="127"/>
      <c r="F24" s="127"/>
      <c r="G24" s="134">
        <f>G23*20%</f>
        <v>0</v>
      </c>
      <c r="H24" s="135"/>
    </row>
    <row r="25" spans="2:8" s="15" customFormat="1" ht="17.25" customHeight="1" thickBot="1">
      <c r="B25" s="136" t="s">
        <v>16</v>
      </c>
      <c r="C25" s="137"/>
      <c r="D25" s="137"/>
      <c r="E25" s="137"/>
      <c r="F25" s="137"/>
      <c r="G25" s="138">
        <f>G23*1.2</f>
        <v>0</v>
      </c>
      <c r="H25" s="139"/>
    </row>
    <row r="26" spans="2:8" s="15" customFormat="1" ht="17.25" customHeight="1">
      <c r="B26" s="63"/>
      <c r="C26" s="64"/>
      <c r="D26" s="64"/>
      <c r="E26" s="64"/>
      <c r="F26" s="64"/>
      <c r="G26" s="65"/>
      <c r="H26" s="65"/>
    </row>
    <row r="27" spans="2:8" ht="30" customHeight="1">
      <c r="B27" s="112" t="s">
        <v>32</v>
      </c>
      <c r="C27" s="113"/>
      <c r="D27" s="114"/>
      <c r="E27" s="113"/>
      <c r="F27" s="113"/>
      <c r="G27" s="113"/>
      <c r="H27" s="113"/>
    </row>
    <row r="28" spans="2:4" ht="15" customHeight="1">
      <c r="B28" s="5"/>
      <c r="D28" s="48"/>
    </row>
    <row r="29" spans="2:8" ht="15" customHeight="1">
      <c r="B29" s="112" t="s">
        <v>33</v>
      </c>
      <c r="C29" s="112"/>
      <c r="D29" s="115" t="s">
        <v>34</v>
      </c>
      <c r="E29" s="115"/>
      <c r="F29" s="115"/>
      <c r="G29" s="115"/>
      <c r="H29" s="115"/>
    </row>
    <row r="30" spans="2:4" ht="15" customHeight="1">
      <c r="B30" s="5"/>
      <c r="D30" s="48"/>
    </row>
    <row r="31" spans="2:4" ht="15" customHeight="1">
      <c r="B31" s="5"/>
      <c r="D31" s="48"/>
    </row>
    <row r="32" spans="2:8" ht="15" customHeight="1">
      <c r="B32" s="5" t="s">
        <v>35</v>
      </c>
      <c r="D32" s="116" t="s">
        <v>36</v>
      </c>
      <c r="E32" s="116"/>
      <c r="F32" s="116"/>
      <c r="G32" s="116"/>
      <c r="H32" s="116"/>
    </row>
    <row r="33" spans="2:8" ht="15" customHeight="1">
      <c r="B33" s="5" t="s">
        <v>47</v>
      </c>
      <c r="D33" s="66"/>
      <c r="E33" s="66"/>
      <c r="F33" s="66"/>
      <c r="G33" s="66"/>
      <c r="H33" s="66"/>
    </row>
    <row r="34" spans="2:8" ht="15" customHeight="1">
      <c r="B34" s="109" t="s">
        <v>45</v>
      </c>
      <c r="C34" s="109"/>
      <c r="D34" s="110" t="s">
        <v>37</v>
      </c>
      <c r="E34" s="110"/>
      <c r="F34" s="110"/>
      <c r="G34" s="110"/>
      <c r="H34" s="110"/>
    </row>
  </sheetData>
  <sheetProtection/>
  <mergeCells count="21">
    <mergeCell ref="B21:F21"/>
    <mergeCell ref="B27:H27"/>
    <mergeCell ref="G23:H23"/>
    <mergeCell ref="D29:H29"/>
    <mergeCell ref="G15:H15"/>
    <mergeCell ref="C17:G17"/>
    <mergeCell ref="B22:F22"/>
    <mergeCell ref="G22:H22"/>
    <mergeCell ref="B23:F23"/>
    <mergeCell ref="B20:F20"/>
    <mergeCell ref="G20:H20"/>
    <mergeCell ref="B29:C29"/>
    <mergeCell ref="G21:H21"/>
    <mergeCell ref="D32:H32"/>
    <mergeCell ref="B19:H19"/>
    <mergeCell ref="B24:F24"/>
    <mergeCell ref="B34:C34"/>
    <mergeCell ref="D34:H34"/>
    <mergeCell ref="B25:F25"/>
    <mergeCell ref="G25:H25"/>
    <mergeCell ref="G24:H24"/>
  </mergeCells>
  <printOptions horizontalCentered="1" vertic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4" r:id="rId1"/>
  <headerFooter>
    <oddHeader xml:space="preserve">&amp;R&amp;"Times New Roman,Tučné"&amp;14Příloha č.1a ke SOD "KPÚ v k.ú. Léštnice" </oddHeader>
    <oddFooter>&amp;C&amp;P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2" width="9.14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JH-Brychtova</cp:lastModifiedBy>
  <cp:lastPrinted>2011-10-07T11:50:26Z</cp:lastPrinted>
  <dcterms:created xsi:type="dcterms:W3CDTF">2005-06-09T05:49:05Z</dcterms:created>
  <dcterms:modified xsi:type="dcterms:W3CDTF">2011-11-29T07:21:33Z</dcterms:modified>
  <cp:category/>
  <cp:version/>
  <cp:contentType/>
  <cp:contentStatus/>
</cp:coreProperties>
</file>